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" sheetId="1" r:id="rId1"/>
    <sheet name="SCALES" sheetId="3" r:id="rId2"/>
  </sheets>
  <definedNames>
    <definedName name="_xlnm._FilterDatabase" localSheetId="0" hidden="1">INV!$B$7:$N$57</definedName>
  </definedNames>
  <calcPr calcId="152511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1" l="1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U8" i="1"/>
  <c r="T8" i="1"/>
  <c r="S8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D8" i="1"/>
  <c r="AC8" i="1"/>
  <c r="AB8" i="1"/>
  <c r="AA8" i="1"/>
  <c r="Z8" i="1"/>
  <c r="Y8" i="1"/>
  <c r="X8" i="1"/>
  <c r="W8" i="1"/>
  <c r="V8" i="1"/>
  <c r="R8" i="1"/>
  <c r="Q8" i="1"/>
  <c r="P8" i="1"/>
  <c r="M11" i="1" l="1"/>
  <c r="N11" i="1" s="1"/>
  <c r="M13" i="1"/>
  <c r="N13" i="1" s="1"/>
  <c r="M14" i="1"/>
  <c r="N14" i="1" s="1"/>
  <c r="M18" i="1"/>
  <c r="N18" i="1" s="1"/>
  <c r="M19" i="1"/>
  <c r="N19" i="1" s="1"/>
  <c r="M21" i="1"/>
  <c r="N21" i="1" s="1"/>
  <c r="M22" i="1"/>
  <c r="N22" i="1" s="1"/>
  <c r="M26" i="1"/>
  <c r="N26" i="1" s="1"/>
  <c r="M27" i="1"/>
  <c r="N27" i="1" s="1"/>
  <c r="M29" i="1"/>
  <c r="N29" i="1" s="1"/>
  <c r="M30" i="1"/>
  <c r="N30" i="1" s="1"/>
  <c r="M34" i="1"/>
  <c r="N34" i="1" s="1"/>
  <c r="M35" i="1"/>
  <c r="N35" i="1" s="1"/>
  <c r="M37" i="1"/>
  <c r="N37" i="1" s="1"/>
  <c r="M38" i="1"/>
  <c r="N38" i="1" s="1"/>
  <c r="M42" i="1"/>
  <c r="N42" i="1" s="1"/>
  <c r="M43" i="1"/>
  <c r="N43" i="1" s="1"/>
  <c r="M44" i="1"/>
  <c r="N44" i="1" s="1"/>
  <c r="M46" i="1"/>
  <c r="N46" i="1" s="1"/>
  <c r="M50" i="1"/>
  <c r="N50" i="1" s="1"/>
  <c r="M51" i="1"/>
  <c r="N51" i="1" s="1"/>
  <c r="M52" i="1"/>
  <c r="N52" i="1" s="1"/>
  <c r="M53" i="1"/>
  <c r="N53" i="1" s="1"/>
  <c r="M54" i="1"/>
  <c r="N54" i="1" s="1"/>
  <c r="M10" i="1"/>
  <c r="N10" i="1" s="1"/>
  <c r="M25" i="1"/>
  <c r="N25" i="1" s="1"/>
  <c r="M49" i="1"/>
  <c r="N49" i="1" s="1"/>
  <c r="M57" i="1"/>
  <c r="N57" i="1" s="1"/>
  <c r="M24" i="1"/>
  <c r="N24" i="1" s="1"/>
  <c r="M40" i="1"/>
  <c r="N40" i="1" s="1"/>
  <c r="M48" i="1"/>
  <c r="N48" i="1" s="1"/>
  <c r="M15" i="1"/>
  <c r="N15" i="1" s="1"/>
  <c r="M23" i="1"/>
  <c r="N23" i="1" s="1"/>
  <c r="M31" i="1"/>
  <c r="N31" i="1" s="1"/>
  <c r="M39" i="1"/>
  <c r="N39" i="1" s="1"/>
  <c r="M47" i="1"/>
  <c r="N47" i="1" s="1"/>
  <c r="M55" i="1"/>
  <c r="N55" i="1" s="1"/>
  <c r="M56" i="1"/>
  <c r="N56" i="1" s="1"/>
  <c r="M9" i="1"/>
  <c r="N9" i="1" s="1"/>
  <c r="M41" i="1"/>
  <c r="N41" i="1" s="1"/>
  <c r="M45" i="1"/>
  <c r="N45" i="1" s="1"/>
  <c r="M17" i="1"/>
  <c r="N17" i="1" s="1"/>
  <c r="M33" i="1"/>
  <c r="N33" i="1" s="1"/>
  <c r="M16" i="1"/>
  <c r="N16" i="1" s="1"/>
  <c r="M32" i="1"/>
  <c r="N32" i="1" s="1"/>
  <c r="M12" i="1"/>
  <c r="N12" i="1" s="1"/>
  <c r="M20" i="1"/>
  <c r="N20" i="1" s="1"/>
  <c r="M28" i="1"/>
  <c r="N28" i="1" s="1"/>
  <c r="M36" i="1"/>
  <c r="N36" i="1" s="1"/>
  <c r="M8" i="1"/>
  <c r="N8" i="1" s="1"/>
  <c r="M6" i="1" l="1"/>
  <c r="N6" i="1"/>
</calcChain>
</file>

<file path=xl/sharedStrings.xml><?xml version="1.0" encoding="utf-8"?>
<sst xmlns="http://schemas.openxmlformats.org/spreadsheetml/2006/main" count="305" uniqueCount="150">
  <si>
    <t>QTY</t>
  </si>
  <si>
    <t>COLOR</t>
  </si>
  <si>
    <t>PHOTO</t>
  </si>
  <si>
    <t>ITEM-NAME</t>
  </si>
  <si>
    <t>REFERENCE</t>
  </si>
  <si>
    <t>DELIVERY</t>
  </si>
  <si>
    <t>TOTAL US$</t>
  </si>
  <si>
    <t>J036961</t>
  </si>
  <si>
    <t>J035939</t>
  </si>
  <si>
    <t>J036517W</t>
  </si>
  <si>
    <t>J036649</t>
  </si>
  <si>
    <t>J31275</t>
  </si>
  <si>
    <t>J31281</t>
  </si>
  <si>
    <t>J000447</t>
  </si>
  <si>
    <t>J067755</t>
  </si>
  <si>
    <t>J067757</t>
  </si>
  <si>
    <t>J066987</t>
  </si>
  <si>
    <t>J067157</t>
  </si>
  <si>
    <t>J067475</t>
  </si>
  <si>
    <t>J067143</t>
  </si>
  <si>
    <t>J067541</t>
  </si>
  <si>
    <t>J067543</t>
  </si>
  <si>
    <t>J067605</t>
  </si>
  <si>
    <t>J067691</t>
  </si>
  <si>
    <t>J067801</t>
  </si>
  <si>
    <t>J004459</t>
  </si>
  <si>
    <t>J004553</t>
  </si>
  <si>
    <t>J004887</t>
  </si>
  <si>
    <t>J067149</t>
  </si>
  <si>
    <t>J17199</t>
  </si>
  <si>
    <t>J84987</t>
  </si>
  <si>
    <t>J135228</t>
  </si>
  <si>
    <t>J034248</t>
  </si>
  <si>
    <t>J034250</t>
  </si>
  <si>
    <t>J067604</t>
  </si>
  <si>
    <t>J067620</t>
  </si>
  <si>
    <t>J135544</t>
  </si>
  <si>
    <t>J037292</t>
  </si>
  <si>
    <t>J067314</t>
  </si>
  <si>
    <t>J004804</t>
  </si>
  <si>
    <t>J004806</t>
  </si>
  <si>
    <t>DEVERTA 3</t>
  </si>
  <si>
    <t>OAKCREEK</t>
  </si>
  <si>
    <t>WEST RIM</t>
  </si>
  <si>
    <t>YOKOTA 2</t>
  </si>
  <si>
    <t>MOAB ADVENTURE LACE</t>
  </si>
  <si>
    <t>AGILITY PEAK 5</t>
  </si>
  <si>
    <t>FLY STRIKE</t>
  </si>
  <si>
    <t>MOAB FLIGHT</t>
  </si>
  <si>
    <t>MOAB SPEED</t>
  </si>
  <si>
    <t>MQM 3</t>
  </si>
  <si>
    <t>NOVA 3</t>
  </si>
  <si>
    <t>SPEED SOLO</t>
  </si>
  <si>
    <t>BLACK</t>
  </si>
  <si>
    <t>CLAY/OLIVE</t>
  </si>
  <si>
    <t>OLIVE</t>
  </si>
  <si>
    <t>ESPRESSO</t>
  </si>
  <si>
    <t>ACCENTOR 3 MID WP</t>
  </si>
  <si>
    <t>ERIE MID WP</t>
  </si>
  <si>
    <t>OAKCREEK MID WP</t>
  </si>
  <si>
    <t>ANTORA 3</t>
  </si>
  <si>
    <t>SIREN 4</t>
  </si>
  <si>
    <t>EMBARK MOC</t>
  </si>
  <si>
    <t>ALPINE SNEAKER</t>
  </si>
  <si>
    <t>BLACK/CHARCOAL</t>
  </si>
  <si>
    <t>BOULDER</t>
  </si>
  <si>
    <t>CHARCOAL</t>
  </si>
  <si>
    <t>BRACKEN</t>
  </si>
  <si>
    <t>EARTH/GREEN</t>
  </si>
  <si>
    <t>TAHOE/CLOUD</t>
  </si>
  <si>
    <t>HIGHRISE/HIVIZ</t>
  </si>
  <si>
    <t>BLUE</t>
  </si>
  <si>
    <t>SEAMOSS/LAKE</t>
  </si>
  <si>
    <t>POSEIDON</t>
  </si>
  <si>
    <t>GOLD OT</t>
  </si>
  <si>
    <t>TAHOE</t>
  </si>
  <si>
    <t>HIVIZ</t>
  </si>
  <si>
    <t>PINE GREEN</t>
  </si>
  <si>
    <t>BLACK/BOULDER</t>
  </si>
  <si>
    <t>MONUMENT</t>
  </si>
  <si>
    <t>BRINDLE</t>
  </si>
  <si>
    <t>ORCHID DR</t>
  </si>
  <si>
    <t>LAKE/JADE</t>
  </si>
  <si>
    <t>BLACK/FUCHSIA</t>
  </si>
  <si>
    <t>UNDYED</t>
  </si>
  <si>
    <t>RAVEN</t>
  </si>
  <si>
    <t>MOONBEAM</t>
  </si>
  <si>
    <t>MB</t>
  </si>
  <si>
    <t>MF</t>
  </si>
  <si>
    <t>MN</t>
  </si>
  <si>
    <t>MN2</t>
  </si>
  <si>
    <t>MA</t>
  </si>
  <si>
    <t>M5</t>
  </si>
  <si>
    <t>M7</t>
  </si>
  <si>
    <t>M8</t>
  </si>
  <si>
    <t>MN3</t>
  </si>
  <si>
    <t>MN1</t>
  </si>
  <si>
    <t>MD</t>
  </si>
  <si>
    <t>MD9</t>
  </si>
  <si>
    <t>MD14</t>
  </si>
  <si>
    <t>MD12</t>
  </si>
  <si>
    <t>SCALE</t>
  </si>
  <si>
    <t>Box</t>
  </si>
  <si>
    <t>U/E</t>
  </si>
  <si>
    <t xml:space="preserve">Ready at the brand's warehouse </t>
  </si>
  <si>
    <t>FILL HERE</t>
  </si>
  <si>
    <t>BOXES</t>
  </si>
  <si>
    <t>J067433-M</t>
  </si>
  <si>
    <t>J067439-M</t>
  </si>
  <si>
    <t>J60833</t>
  </si>
  <si>
    <t>J135230</t>
  </si>
  <si>
    <t>J035916</t>
  </si>
  <si>
    <t>J036892</t>
  </si>
  <si>
    <t>J067808</t>
  </si>
  <si>
    <t>J067194</t>
  </si>
  <si>
    <t>JUNGLE MOC NUBUCK</t>
  </si>
  <si>
    <t>SEAMOSS</t>
  </si>
  <si>
    <t>BLACK CAMO</t>
  </si>
  <si>
    <t>BRACKEN/FALCON</t>
  </si>
  <si>
    <t>BLACK/GRANITE</t>
  </si>
  <si>
    <t>POPPY</t>
  </si>
  <si>
    <t>MD10</t>
  </si>
  <si>
    <t>MA1</t>
  </si>
  <si>
    <t>MA2</t>
  </si>
  <si>
    <t>MF1</t>
  </si>
  <si>
    <t>MF2</t>
  </si>
  <si>
    <t>MB1</t>
  </si>
  <si>
    <t>MB2</t>
  </si>
  <si>
    <t>MH1</t>
  </si>
  <si>
    <t>MH2</t>
  </si>
  <si>
    <t>MH3</t>
  </si>
  <si>
    <t>M1</t>
  </si>
  <si>
    <t>M6</t>
  </si>
  <si>
    <t>SH1</t>
  </si>
  <si>
    <t>SH2</t>
  </si>
  <si>
    <t>SH3</t>
  </si>
  <si>
    <t>MDF</t>
  </si>
  <si>
    <t>MDA</t>
  </si>
  <si>
    <t>MDA1</t>
  </si>
  <si>
    <t>MDA2</t>
  </si>
  <si>
    <t>MD2</t>
  </si>
  <si>
    <t>MD3</t>
  </si>
  <si>
    <t>MD4</t>
  </si>
  <si>
    <t>MD5</t>
  </si>
  <si>
    <t>MD6</t>
  </si>
  <si>
    <t>MD8</t>
  </si>
  <si>
    <t>MD11</t>
  </si>
  <si>
    <t>SCALES</t>
  </si>
  <si>
    <t>TOTAL X SCALE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</si>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</sst>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0.0"/>
  </numFmts>
  <fonts count="14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等线"/>
    </font>
    <font>
      <b/>
      <sz val="11"/>
      <color rgb="FFF2F2F2"/>
      <name val="等线"/>
      <charset val="134"/>
    </font>
    <font>
      <sz val="16"/>
      <color theme="1"/>
      <name val="Calibri"/>
      <family val="2"/>
    </font>
    <font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FF0000"/>
      <name val="等线"/>
      <charset val="134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6" fillId="0" borderId="0">
      <alignment vertical="center"/>
    </xf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0" fillId="0" borderId="0" xfId="1" applyFont="1" applyAlignment="1"/>
    <xf numFmtId="164" fontId="7" fillId="2" borderId="1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1" xfId="0" applyFont="1" applyBorder="1"/>
    <xf numFmtId="165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1" fillId="0" borderId="0" xfId="3"/>
    <xf numFmtId="0" fontId="12" fillId="5" borderId="1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/>
    </xf>
    <xf numFmtId="166" fontId="11" fillId="5" borderId="1" xfId="3" applyNumberFormat="1" applyFont="1" applyFill="1" applyBorder="1" applyAlignment="1">
      <alignment horizontal="center"/>
    </xf>
    <xf numFmtId="0" fontId="1" fillId="4" borderId="1" xfId="3" applyFill="1" applyBorder="1" applyAlignment="1">
      <alignment horizontal="center"/>
    </xf>
    <xf numFmtId="0" fontId="1" fillId="6" borderId="1" xfId="3" applyFill="1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6" borderId="7" xfId="3" applyFill="1" applyBorder="1" applyAlignment="1">
      <alignment horizontal="center"/>
    </xf>
    <xf numFmtId="0" fontId="1" fillId="0" borderId="0" xfId="3" applyAlignment="1">
      <alignment horizontal="center"/>
    </xf>
    <xf numFmtId="165" fontId="13" fillId="7" borderId="1" xfId="0" applyNumberFormat="1" applyFont="1" applyFill="1" applyBorder="1" applyAlignment="1">
      <alignment horizontal="center" vertical="center" wrapText="1"/>
    </xf>
    <xf numFmtId="164" fontId="13" fillId="7" borderId="1" xfId="1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221306</xdr:colOff>
      <xdr:row>7</xdr:row>
      <xdr:rowOff>81643</xdr:rowOff>
    </xdr:from>
    <xdr:to>
      <xdr:col>1</xdr:col>
      <xdr:colOff>1031910</xdr:colOff>
      <xdr:row>7</xdr:row>
      <xdr:rowOff>889907</xdr:rowOff>
    </xdr:to>
    <xdr:pic>
      <xdr:nvPicPr>
        <xdr:cNvPr id="111" name="Imagen 1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B2952C9B-A7F7-4097-9F3A-C8B4FDBD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63" y="1891393"/>
          <a:ext cx="810604" cy="808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249118</xdr:colOff>
      <xdr:row>8</xdr:row>
      <xdr:rowOff>52306</xdr:rowOff>
    </xdr:from>
    <xdr:to>
      <xdr:col>1</xdr:col>
      <xdr:colOff>1108874</xdr:colOff>
      <xdr:row>8</xdr:row>
      <xdr:rowOff>909720</xdr:rowOff>
    </xdr:to>
    <xdr:pic>
      <xdr:nvPicPr>
        <xdr:cNvPr id="112" name="Imagen 336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A61F2D79-21E7-456B-82F5-6B1593F4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75" y="28145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220543</xdr:colOff>
      <xdr:row>9</xdr:row>
      <xdr:rowOff>61831</xdr:rowOff>
    </xdr:from>
    <xdr:to>
      <xdr:col>1</xdr:col>
      <xdr:colOff>1080299</xdr:colOff>
      <xdr:row>9</xdr:row>
      <xdr:rowOff>919245</xdr:rowOff>
    </xdr:to>
    <xdr:pic>
      <xdr:nvPicPr>
        <xdr:cNvPr id="113" name="Imagen 814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35AAAFFC-3A5B-4631-B145-6D18685B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900" y="377658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221306</xdr:colOff>
      <xdr:row>10</xdr:row>
      <xdr:rowOff>110218</xdr:rowOff>
    </xdr:from>
    <xdr:to>
      <xdr:col>1</xdr:col>
      <xdr:colOff>1031910</xdr:colOff>
      <xdr:row>10</xdr:row>
      <xdr:rowOff>918482</xdr:rowOff>
    </xdr:to>
    <xdr:pic>
      <xdr:nvPicPr>
        <xdr:cNvPr id="114" name="Imagen 4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57C1D84D-F0B6-4FA9-97C0-D1FD3877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63" y="4777468"/>
          <a:ext cx="810604" cy="808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207717</xdr:colOff>
      <xdr:row>11</xdr:row>
      <xdr:rowOff>125204</xdr:rowOff>
    </xdr:from>
    <xdr:to>
      <xdr:col>1</xdr:col>
      <xdr:colOff>1007399</xdr:colOff>
      <xdr:row>11</xdr:row>
      <xdr:rowOff>922546</xdr:rowOff>
    </xdr:to>
    <xdr:pic>
      <xdr:nvPicPr>
        <xdr:cNvPr id="115" name="Imagen 5" descr="Imagen que contiene ropa, calzado&#10;&#10;Descripción generada automáticamente">
          <a:extLst>
            <a:ext uri="{FF2B5EF4-FFF2-40B4-BE49-F238E27FC236}">
              <a16:creationId xmlns:a16="http://schemas.microsoft.com/office/drawing/2014/main" xmlns="" id="{9D066A9E-7C35-430B-8669-98D78BF9A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074" y="5744954"/>
          <a:ext cx="799682" cy="797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222704</xdr:colOff>
      <xdr:row>12</xdr:row>
      <xdr:rowOff>81010</xdr:rowOff>
    </xdr:from>
    <xdr:to>
      <xdr:col>1</xdr:col>
      <xdr:colOff>1011462</xdr:colOff>
      <xdr:row>12</xdr:row>
      <xdr:rowOff>861966</xdr:rowOff>
    </xdr:to>
    <xdr:pic>
      <xdr:nvPicPr>
        <xdr:cNvPr id="116" name="Imagen 7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070CBF16-BA25-4B09-A2C8-F4E21E7B5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061" y="6653260"/>
          <a:ext cx="788758" cy="780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182572</xdr:colOff>
      <xdr:row>13</xdr:row>
      <xdr:rowOff>81010</xdr:rowOff>
    </xdr:from>
    <xdr:to>
      <xdr:col>1</xdr:col>
      <xdr:colOff>965870</xdr:colOff>
      <xdr:row>13</xdr:row>
      <xdr:rowOff>861966</xdr:rowOff>
    </xdr:to>
    <xdr:pic>
      <xdr:nvPicPr>
        <xdr:cNvPr id="117" name="Imagen 8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D33C0B75-BCCD-4C53-9EF9-7D96B3FA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29" y="7605760"/>
          <a:ext cx="783298" cy="780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95192</xdr:colOff>
      <xdr:row>14</xdr:row>
      <xdr:rowOff>253608</xdr:rowOff>
    </xdr:from>
    <xdr:to>
      <xdr:col>1</xdr:col>
      <xdr:colOff>1053250</xdr:colOff>
      <xdr:row>14</xdr:row>
      <xdr:rowOff>756042</xdr:rowOff>
    </xdr:to>
    <xdr:pic>
      <xdr:nvPicPr>
        <xdr:cNvPr id="118" name="Imagen 9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476ED83A-E97C-456D-A5BC-B60DF7CB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549" y="8730858"/>
          <a:ext cx="958058" cy="50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113607</xdr:colOff>
      <xdr:row>15</xdr:row>
      <xdr:rowOff>196329</xdr:rowOff>
    </xdr:from>
    <xdr:to>
      <xdr:col>1</xdr:col>
      <xdr:colOff>1044359</xdr:colOff>
      <xdr:row>15</xdr:row>
      <xdr:rowOff>775221</xdr:rowOff>
    </xdr:to>
    <xdr:pic>
      <xdr:nvPicPr>
        <xdr:cNvPr id="119" name="Imagen 3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9828443D-3482-4A66-BD61-43F5A1EF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964" y="9626079"/>
          <a:ext cx="930752" cy="57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182443</xdr:colOff>
      <xdr:row>16</xdr:row>
      <xdr:rowOff>52306</xdr:rowOff>
    </xdr:from>
    <xdr:to>
      <xdr:col>1</xdr:col>
      <xdr:colOff>1042199</xdr:colOff>
      <xdr:row>16</xdr:row>
      <xdr:rowOff>909720</xdr:rowOff>
    </xdr:to>
    <xdr:pic>
      <xdr:nvPicPr>
        <xdr:cNvPr id="120" name="Imagen 502" descr="Imagen que contiene calzado, ropa, gato, azul&#10;&#10;Descripción generada automáticamente">
          <a:extLst>
            <a:ext uri="{FF2B5EF4-FFF2-40B4-BE49-F238E27FC236}">
              <a16:creationId xmlns:a16="http://schemas.microsoft.com/office/drawing/2014/main" xmlns="" id="{398C2296-CF98-4373-96F8-3F2179F9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00" y="104345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230068</xdr:colOff>
      <xdr:row>17</xdr:row>
      <xdr:rowOff>61831</xdr:rowOff>
    </xdr:from>
    <xdr:to>
      <xdr:col>1</xdr:col>
      <xdr:colOff>1089824</xdr:colOff>
      <xdr:row>17</xdr:row>
      <xdr:rowOff>919245</xdr:rowOff>
    </xdr:to>
    <xdr:pic>
      <xdr:nvPicPr>
        <xdr:cNvPr id="121" name="Imagen 502" descr="Imagen que contiene calzado, ropa, gato, azul&#10;&#10;Descripción generada automáticamente">
          <a:extLst>
            <a:ext uri="{FF2B5EF4-FFF2-40B4-BE49-F238E27FC236}">
              <a16:creationId xmlns:a16="http://schemas.microsoft.com/office/drawing/2014/main" xmlns="" id="{3975591C-B34D-44AF-87C5-5B5AEBC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425" y="1139658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230068</xdr:colOff>
      <xdr:row>18</xdr:row>
      <xdr:rowOff>42781</xdr:rowOff>
    </xdr:from>
    <xdr:to>
      <xdr:col>1</xdr:col>
      <xdr:colOff>1089824</xdr:colOff>
      <xdr:row>18</xdr:row>
      <xdr:rowOff>900195</xdr:rowOff>
    </xdr:to>
    <xdr:pic>
      <xdr:nvPicPr>
        <xdr:cNvPr id="122" name="Imagen 2" descr="Un par de zapatos deportivos&#10;&#10;Descripción generada automáticamente">
          <a:extLst>
            <a:ext uri="{FF2B5EF4-FFF2-40B4-BE49-F238E27FC236}">
              <a16:creationId xmlns:a16="http://schemas.microsoft.com/office/drawing/2014/main" xmlns="" id="{4DA4FE94-8241-414C-93D3-FA4F8BC87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425" y="1233003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187270</xdr:colOff>
      <xdr:row>19</xdr:row>
      <xdr:rowOff>104757</xdr:rowOff>
    </xdr:from>
    <xdr:to>
      <xdr:col>1</xdr:col>
      <xdr:colOff>1008796</xdr:colOff>
      <xdr:row>19</xdr:row>
      <xdr:rowOff>923943</xdr:rowOff>
    </xdr:to>
    <xdr:pic>
      <xdr:nvPicPr>
        <xdr:cNvPr id="123" name="Imagen 14" descr="Imagen que contiene calzado, ropa, gato&#10;&#10;Descripción generada automáticamente">
          <a:extLst>
            <a:ext uri="{FF2B5EF4-FFF2-40B4-BE49-F238E27FC236}">
              <a16:creationId xmlns:a16="http://schemas.microsoft.com/office/drawing/2014/main" xmlns="" id="{2881F466-4C2F-4234-BE0C-C9EB70B44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27" y="13344507"/>
          <a:ext cx="821526" cy="819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88333</xdr:colOff>
      <xdr:row>20</xdr:row>
      <xdr:rowOff>227828</xdr:rowOff>
    </xdr:from>
    <xdr:to>
      <xdr:col>1</xdr:col>
      <xdr:colOff>1079159</xdr:colOff>
      <xdr:row>20</xdr:row>
      <xdr:rowOff>686572</xdr:rowOff>
    </xdr:to>
    <xdr:pic>
      <xdr:nvPicPr>
        <xdr:cNvPr id="124" name="Imagen 15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C4E20378-E1DD-4CC3-AE7D-3A1910485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90" y="14420078"/>
          <a:ext cx="990826" cy="45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200224</xdr:colOff>
      <xdr:row>21</xdr:row>
      <xdr:rowOff>108949</xdr:rowOff>
    </xdr:from>
    <xdr:to>
      <xdr:col>1</xdr:col>
      <xdr:colOff>1005368</xdr:colOff>
      <xdr:row>21</xdr:row>
      <xdr:rowOff>862601</xdr:rowOff>
    </xdr:to>
    <xdr:pic>
      <xdr:nvPicPr>
        <xdr:cNvPr id="125" name="Imagen 17" descr="Imagen que contiene calzado&#10;&#10;Descripción generada automáticamente">
          <a:extLst>
            <a:ext uri="{FF2B5EF4-FFF2-40B4-BE49-F238E27FC236}">
              <a16:creationId xmlns:a16="http://schemas.microsoft.com/office/drawing/2014/main" xmlns="" id="{16BD5305-F377-4636-8383-34AF05C9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81" y="15253699"/>
          <a:ext cx="805144" cy="753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185238</xdr:colOff>
      <xdr:row>22</xdr:row>
      <xdr:rowOff>84438</xdr:rowOff>
    </xdr:from>
    <xdr:to>
      <xdr:col>1</xdr:col>
      <xdr:colOff>1001304</xdr:colOff>
      <xdr:row>22</xdr:row>
      <xdr:rowOff>849012</xdr:rowOff>
    </xdr:to>
    <xdr:pic>
      <xdr:nvPicPr>
        <xdr:cNvPr id="126" name="Imagen 18" descr="Imagen que contiene calzado&#10;&#10;Descripción generada automáticamente">
          <a:extLst>
            <a:ext uri="{FF2B5EF4-FFF2-40B4-BE49-F238E27FC236}">
              <a16:creationId xmlns:a16="http://schemas.microsoft.com/office/drawing/2014/main" xmlns="" id="{00020D06-1419-40EB-8C0C-7E12A876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95" y="16181688"/>
          <a:ext cx="816066" cy="764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173681</xdr:colOff>
      <xdr:row>23</xdr:row>
      <xdr:rowOff>72882</xdr:rowOff>
    </xdr:from>
    <xdr:to>
      <xdr:col>1</xdr:col>
      <xdr:colOff>984285</xdr:colOff>
      <xdr:row>23</xdr:row>
      <xdr:rowOff>831994</xdr:rowOff>
    </xdr:to>
    <xdr:pic>
      <xdr:nvPicPr>
        <xdr:cNvPr id="127" name="Imagen 19" descr="Dibujo de un barco&#10;&#10;Descripción generada automáticamente con confianza baja">
          <a:extLst>
            <a:ext uri="{FF2B5EF4-FFF2-40B4-BE49-F238E27FC236}">
              <a16:creationId xmlns:a16="http://schemas.microsoft.com/office/drawing/2014/main" xmlns="" id="{A7604A53-1D25-442F-97BA-F694F587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38" y="17122632"/>
          <a:ext cx="810604" cy="759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194763</xdr:colOff>
      <xdr:row>24</xdr:row>
      <xdr:rowOff>124571</xdr:rowOff>
    </xdr:from>
    <xdr:to>
      <xdr:col>1</xdr:col>
      <xdr:colOff>1010829</xdr:colOff>
      <xdr:row>24</xdr:row>
      <xdr:rowOff>894605</xdr:rowOff>
    </xdr:to>
    <xdr:pic>
      <xdr:nvPicPr>
        <xdr:cNvPr id="128" name="Imagen 20" descr="Imagen que contiene calzado, gato, colorido, hombre&#10;&#10;Descripción generada automáticamente">
          <a:extLst>
            <a:ext uri="{FF2B5EF4-FFF2-40B4-BE49-F238E27FC236}">
              <a16:creationId xmlns:a16="http://schemas.microsoft.com/office/drawing/2014/main" xmlns="" id="{F2670E2A-1842-4316-8612-DA49DACED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20" y="18126821"/>
          <a:ext cx="816066" cy="770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200095</xdr:colOff>
      <xdr:row>25</xdr:row>
      <xdr:rowOff>100693</xdr:rowOff>
    </xdr:from>
    <xdr:to>
      <xdr:col>1</xdr:col>
      <xdr:colOff>1081697</xdr:colOff>
      <xdr:row>25</xdr:row>
      <xdr:rowOff>908957</xdr:rowOff>
    </xdr:to>
    <xdr:pic>
      <xdr:nvPicPr>
        <xdr:cNvPr id="129" name="Imagen 21" descr="Imagen que contiene calzado&#10;&#10;Descripción generada automáticamente">
          <a:extLst>
            <a:ext uri="{FF2B5EF4-FFF2-40B4-BE49-F238E27FC236}">
              <a16:creationId xmlns:a16="http://schemas.microsoft.com/office/drawing/2014/main" xmlns="" id="{7249915B-54BB-40A6-B1B5-54C04CE8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52" y="19055443"/>
          <a:ext cx="881602" cy="808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194763</xdr:colOff>
      <xdr:row>26</xdr:row>
      <xdr:rowOff>226559</xdr:rowOff>
    </xdr:from>
    <xdr:to>
      <xdr:col>1</xdr:col>
      <xdr:colOff>1010829</xdr:colOff>
      <xdr:row>26</xdr:row>
      <xdr:rowOff>630691</xdr:rowOff>
    </xdr:to>
    <xdr:pic>
      <xdr:nvPicPr>
        <xdr:cNvPr id="130" name="Imagen 452" descr="Imagen que contiene calzado&#10;&#10;Descripción generada automáticamente">
          <a:extLst>
            <a:ext uri="{FF2B5EF4-FFF2-40B4-BE49-F238E27FC236}">
              <a16:creationId xmlns:a16="http://schemas.microsoft.com/office/drawing/2014/main" xmlns="" id="{52D91328-ED47-4E2D-B453-13887639F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20" y="20133809"/>
          <a:ext cx="816066" cy="404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191968</xdr:colOff>
      <xdr:row>27</xdr:row>
      <xdr:rowOff>52306</xdr:rowOff>
    </xdr:from>
    <xdr:to>
      <xdr:col>1</xdr:col>
      <xdr:colOff>1051724</xdr:colOff>
      <xdr:row>27</xdr:row>
      <xdr:rowOff>909720</xdr:rowOff>
    </xdr:to>
    <xdr:pic>
      <xdr:nvPicPr>
        <xdr:cNvPr id="131" name="Imagen 638" descr="Imagen que contiene calzado, par, gato, verde&#10;&#10;Descripción generada automáticamente">
          <a:extLst>
            <a:ext uri="{FF2B5EF4-FFF2-40B4-BE49-F238E27FC236}">
              <a16:creationId xmlns:a16="http://schemas.microsoft.com/office/drawing/2014/main" xmlns="" id="{FD15BA56-ADB7-4B5D-830E-5140F198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25" y="209120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191968</xdr:colOff>
      <xdr:row>28</xdr:row>
      <xdr:rowOff>61831</xdr:rowOff>
    </xdr:from>
    <xdr:to>
      <xdr:col>1</xdr:col>
      <xdr:colOff>1051724</xdr:colOff>
      <xdr:row>28</xdr:row>
      <xdr:rowOff>919245</xdr:rowOff>
    </xdr:to>
    <xdr:pic>
      <xdr:nvPicPr>
        <xdr:cNvPr id="132" name="Imagen 620" descr="Imagen que contiene calzado&#10;&#10;Descripción generada automáticamente">
          <a:extLst>
            <a:ext uri="{FF2B5EF4-FFF2-40B4-BE49-F238E27FC236}">
              <a16:creationId xmlns:a16="http://schemas.microsoft.com/office/drawing/2014/main" xmlns="" id="{C521F16F-5071-4DF5-A8DD-38C6555A8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25" y="2187408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182443</xdr:colOff>
      <xdr:row>29</xdr:row>
      <xdr:rowOff>42781</xdr:rowOff>
    </xdr:from>
    <xdr:to>
      <xdr:col>1</xdr:col>
      <xdr:colOff>1042199</xdr:colOff>
      <xdr:row>29</xdr:row>
      <xdr:rowOff>900195</xdr:rowOff>
    </xdr:to>
    <xdr:pic>
      <xdr:nvPicPr>
        <xdr:cNvPr id="133" name="Imagen 632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B54C6708-6108-48F4-A8E2-937CDDCF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00" y="2280753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249118</xdr:colOff>
      <xdr:row>30</xdr:row>
      <xdr:rowOff>42781</xdr:rowOff>
    </xdr:from>
    <xdr:to>
      <xdr:col>1</xdr:col>
      <xdr:colOff>1108874</xdr:colOff>
      <xdr:row>30</xdr:row>
      <xdr:rowOff>900195</xdr:rowOff>
    </xdr:to>
    <xdr:pic>
      <xdr:nvPicPr>
        <xdr:cNvPr id="134" name="Imagen 632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3F2641B5-0D07-4263-BA6F-7839D02B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75" y="2376003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249118</xdr:colOff>
      <xdr:row>31</xdr:row>
      <xdr:rowOff>42781</xdr:rowOff>
    </xdr:from>
    <xdr:to>
      <xdr:col>1</xdr:col>
      <xdr:colOff>1108874</xdr:colOff>
      <xdr:row>31</xdr:row>
      <xdr:rowOff>900195</xdr:rowOff>
    </xdr:to>
    <xdr:pic>
      <xdr:nvPicPr>
        <xdr:cNvPr id="135" name="Imagen 644" descr="Un par de zapatos deportivos&#10;&#10;Descripción generada automáticamente">
          <a:extLst>
            <a:ext uri="{FF2B5EF4-FFF2-40B4-BE49-F238E27FC236}">
              <a16:creationId xmlns:a16="http://schemas.microsoft.com/office/drawing/2014/main" xmlns="" id="{84257B65-7F0D-4337-A6A5-4AF6CD38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75" y="2471253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220543</xdr:colOff>
      <xdr:row>32</xdr:row>
      <xdr:rowOff>52306</xdr:rowOff>
    </xdr:from>
    <xdr:to>
      <xdr:col>1</xdr:col>
      <xdr:colOff>1080299</xdr:colOff>
      <xdr:row>32</xdr:row>
      <xdr:rowOff>909720</xdr:rowOff>
    </xdr:to>
    <xdr:pic>
      <xdr:nvPicPr>
        <xdr:cNvPr id="136" name="Imagen 648" descr="Un par de zapatos&#10;&#10;Descripción generada automáticamente">
          <a:extLst>
            <a:ext uri="{FF2B5EF4-FFF2-40B4-BE49-F238E27FC236}">
              <a16:creationId xmlns:a16="http://schemas.microsoft.com/office/drawing/2014/main" xmlns="" id="{21436046-4FA0-49C4-B296-37E7E777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900" y="256745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201493</xdr:colOff>
      <xdr:row>33</xdr:row>
      <xdr:rowOff>52306</xdr:rowOff>
    </xdr:from>
    <xdr:to>
      <xdr:col>1</xdr:col>
      <xdr:colOff>1061249</xdr:colOff>
      <xdr:row>33</xdr:row>
      <xdr:rowOff>909720</xdr:rowOff>
    </xdr:to>
    <xdr:pic>
      <xdr:nvPicPr>
        <xdr:cNvPr id="137" name="Imagen 39" descr="Un par de zapatos deportivos&#10;&#10;Descripción generada automáticamente">
          <a:extLst>
            <a:ext uri="{FF2B5EF4-FFF2-40B4-BE49-F238E27FC236}">
              <a16:creationId xmlns:a16="http://schemas.microsoft.com/office/drawing/2014/main" xmlns="" id="{D43FF7DA-21A3-4BBD-ACBA-E88A9EAC3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0" y="266270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241625</xdr:colOff>
      <xdr:row>34</xdr:row>
      <xdr:rowOff>42781</xdr:rowOff>
    </xdr:from>
    <xdr:to>
      <xdr:col>1</xdr:col>
      <xdr:colOff>1106841</xdr:colOff>
      <xdr:row>34</xdr:row>
      <xdr:rowOff>900195</xdr:rowOff>
    </xdr:to>
    <xdr:pic>
      <xdr:nvPicPr>
        <xdr:cNvPr id="138" name="Imagen 54" descr="Imagen que contiene gato, puesto, a rayas, par&#10;&#10;Descripción generada automáticamente">
          <a:extLst>
            <a:ext uri="{FF2B5EF4-FFF2-40B4-BE49-F238E27FC236}">
              <a16:creationId xmlns:a16="http://schemas.microsoft.com/office/drawing/2014/main" xmlns="" id="{8BCE61E6-F04C-4A65-A3E6-28AE2C6A3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982" y="27570031"/>
          <a:ext cx="86521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191968</xdr:colOff>
      <xdr:row>35</xdr:row>
      <xdr:rowOff>69323</xdr:rowOff>
    </xdr:from>
    <xdr:to>
      <xdr:col>1</xdr:col>
      <xdr:colOff>1051724</xdr:colOff>
      <xdr:row>35</xdr:row>
      <xdr:rowOff>921277</xdr:rowOff>
    </xdr:to>
    <xdr:pic>
      <xdr:nvPicPr>
        <xdr:cNvPr id="139" name="Imagen 45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D351A5D1-BD0C-4A7C-8B99-501EDB4BD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25" y="28549073"/>
          <a:ext cx="859756" cy="85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172918</xdr:colOff>
      <xdr:row>36</xdr:row>
      <xdr:rowOff>42781</xdr:rowOff>
    </xdr:from>
    <xdr:to>
      <xdr:col>1</xdr:col>
      <xdr:colOff>1032674</xdr:colOff>
      <xdr:row>36</xdr:row>
      <xdr:rowOff>900195</xdr:rowOff>
    </xdr:to>
    <xdr:pic>
      <xdr:nvPicPr>
        <xdr:cNvPr id="140" name="Imagen 17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8C264189-58EB-4A41-867C-80F11526E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75" y="2947503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136215</xdr:colOff>
      <xdr:row>37</xdr:row>
      <xdr:rowOff>132320</xdr:rowOff>
    </xdr:from>
    <xdr:to>
      <xdr:col>1</xdr:col>
      <xdr:colOff>974127</xdr:colOff>
      <xdr:row>37</xdr:row>
      <xdr:rowOff>743980</xdr:rowOff>
    </xdr:to>
    <xdr:pic>
      <xdr:nvPicPr>
        <xdr:cNvPr id="141" name="Imagen 43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B0075E58-9593-42F1-9DAB-F573BAA6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572" y="30517070"/>
          <a:ext cx="837912" cy="61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212415</xdr:colOff>
      <xdr:row>38</xdr:row>
      <xdr:rowOff>113270</xdr:rowOff>
    </xdr:from>
    <xdr:to>
      <xdr:col>1</xdr:col>
      <xdr:colOff>1050327</xdr:colOff>
      <xdr:row>38</xdr:row>
      <xdr:rowOff>724930</xdr:rowOff>
    </xdr:to>
    <xdr:pic>
      <xdr:nvPicPr>
        <xdr:cNvPr id="142" name="Imagen 43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8317B559-D677-4200-8151-1C95B32E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772" y="31450520"/>
          <a:ext cx="837912" cy="61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191968</xdr:colOff>
      <xdr:row>39</xdr:row>
      <xdr:rowOff>52306</xdr:rowOff>
    </xdr:from>
    <xdr:to>
      <xdr:col>1</xdr:col>
      <xdr:colOff>1051724</xdr:colOff>
      <xdr:row>39</xdr:row>
      <xdr:rowOff>909720</xdr:rowOff>
    </xdr:to>
    <xdr:pic>
      <xdr:nvPicPr>
        <xdr:cNvPr id="143" name="Imagen 18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383A0862-399E-416E-AAE2-5DA5BB400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25" y="323420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201493</xdr:colOff>
      <xdr:row>40</xdr:row>
      <xdr:rowOff>42781</xdr:rowOff>
    </xdr:from>
    <xdr:to>
      <xdr:col>1</xdr:col>
      <xdr:colOff>1061249</xdr:colOff>
      <xdr:row>40</xdr:row>
      <xdr:rowOff>900195</xdr:rowOff>
    </xdr:to>
    <xdr:pic>
      <xdr:nvPicPr>
        <xdr:cNvPr id="144" name="Imagen 18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F4E298C8-D896-4AE5-873E-7BFA11B84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0" y="3328503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222575</xdr:colOff>
      <xdr:row>41</xdr:row>
      <xdr:rowOff>91168</xdr:rowOff>
    </xdr:from>
    <xdr:to>
      <xdr:col>1</xdr:col>
      <xdr:colOff>1087791</xdr:colOff>
      <xdr:row>41</xdr:row>
      <xdr:rowOff>899432</xdr:rowOff>
    </xdr:to>
    <xdr:pic>
      <xdr:nvPicPr>
        <xdr:cNvPr id="145" name="Imagen 37" descr="Un par de zapatos deportivos&#10;&#10;Descripción generada automáticamente">
          <a:extLst>
            <a:ext uri="{FF2B5EF4-FFF2-40B4-BE49-F238E27FC236}">
              <a16:creationId xmlns:a16="http://schemas.microsoft.com/office/drawing/2014/main" xmlns="" id="{A57C2E60-EE92-4BAA-A91D-8EBE79E7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32" y="34285918"/>
          <a:ext cx="865216" cy="808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220543</xdr:colOff>
      <xdr:row>42</xdr:row>
      <xdr:rowOff>61831</xdr:rowOff>
    </xdr:from>
    <xdr:to>
      <xdr:col>1</xdr:col>
      <xdr:colOff>1080299</xdr:colOff>
      <xdr:row>42</xdr:row>
      <xdr:rowOff>919245</xdr:rowOff>
    </xdr:to>
    <xdr:pic>
      <xdr:nvPicPr>
        <xdr:cNvPr id="146" name="Imagen 660" descr="Un par de zapatos deportivos&#10;&#10;Descripción generada automáticamente">
          <a:extLst>
            <a:ext uri="{FF2B5EF4-FFF2-40B4-BE49-F238E27FC236}">
              <a16:creationId xmlns:a16="http://schemas.microsoft.com/office/drawing/2014/main" xmlns="" id="{0DE86E11-C3D4-4C43-A7F8-A674AE194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900" y="3520908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200987</xdr:colOff>
      <xdr:row>43</xdr:row>
      <xdr:rowOff>80374</xdr:rowOff>
    </xdr:from>
    <xdr:to>
      <xdr:col>1</xdr:col>
      <xdr:colOff>956979</xdr:colOff>
      <xdr:row>43</xdr:row>
      <xdr:rowOff>834026</xdr:rowOff>
    </xdr:to>
    <xdr:pic>
      <xdr:nvPicPr>
        <xdr:cNvPr id="147" name="Imagen 39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1F43A3DC-EB61-43B0-A358-68597FD4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44" y="36180124"/>
          <a:ext cx="755992" cy="753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217242</xdr:colOff>
      <xdr:row>44</xdr:row>
      <xdr:rowOff>212713</xdr:rowOff>
    </xdr:from>
    <xdr:to>
      <xdr:col>1</xdr:col>
      <xdr:colOff>1016924</xdr:colOff>
      <xdr:row>44</xdr:row>
      <xdr:rowOff>758837</xdr:rowOff>
    </xdr:to>
    <xdr:pic>
      <xdr:nvPicPr>
        <xdr:cNvPr id="148" name="Imagen 40" descr="Una caricatura de una persona&#10;&#10;Descripción generada automáticamente con confianza baja">
          <a:extLst>
            <a:ext uri="{FF2B5EF4-FFF2-40B4-BE49-F238E27FC236}">
              <a16:creationId xmlns:a16="http://schemas.microsoft.com/office/drawing/2014/main" xmlns="" id="{E923E77B-73DE-43BF-BE3E-3066716A7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99" y="37264963"/>
          <a:ext cx="799682" cy="54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207717</xdr:colOff>
      <xdr:row>45</xdr:row>
      <xdr:rowOff>174613</xdr:rowOff>
    </xdr:from>
    <xdr:to>
      <xdr:col>1</xdr:col>
      <xdr:colOff>1007399</xdr:colOff>
      <xdr:row>45</xdr:row>
      <xdr:rowOff>720737</xdr:rowOff>
    </xdr:to>
    <xdr:pic>
      <xdr:nvPicPr>
        <xdr:cNvPr id="149" name="Imagen 41" descr="Una caricatura de una persona&#10;&#10;Descripción generada automáticamente con confianza baja">
          <a:extLst>
            <a:ext uri="{FF2B5EF4-FFF2-40B4-BE49-F238E27FC236}">
              <a16:creationId xmlns:a16="http://schemas.microsoft.com/office/drawing/2014/main" xmlns="" id="{CFC6E172-197E-4549-91FF-4EC4410F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074" y="38179363"/>
          <a:ext cx="799682" cy="54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233626</xdr:colOff>
      <xdr:row>46</xdr:row>
      <xdr:rowOff>17763</xdr:rowOff>
    </xdr:from>
    <xdr:to>
      <xdr:col>1</xdr:col>
      <xdr:colOff>1000540</xdr:colOff>
      <xdr:row>46</xdr:row>
      <xdr:rowOff>782337</xdr:rowOff>
    </xdr:to>
    <xdr:pic>
      <xdr:nvPicPr>
        <xdr:cNvPr id="150" name="Imagen 42" descr="Imagen que contiene calzado, ropa&#10;&#10;Descripción generada automáticamente">
          <a:extLst>
            <a:ext uri="{FF2B5EF4-FFF2-40B4-BE49-F238E27FC236}">
              <a16:creationId xmlns:a16="http://schemas.microsoft.com/office/drawing/2014/main" xmlns="" id="{EF212522-D639-4392-9FB3-8C7AC8970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83" y="38975013"/>
          <a:ext cx="766914" cy="764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224735</xdr:colOff>
      <xdr:row>47</xdr:row>
      <xdr:rowOff>73515</xdr:rowOff>
    </xdr:from>
    <xdr:to>
      <xdr:col>1</xdr:col>
      <xdr:colOff>1018957</xdr:colOff>
      <xdr:row>47</xdr:row>
      <xdr:rowOff>859935</xdr:rowOff>
    </xdr:to>
    <xdr:pic>
      <xdr:nvPicPr>
        <xdr:cNvPr id="151" name="Imagen 43" descr="Imagen que contiene calzado&#10;&#10;Descripción generada automáticamente">
          <a:extLst>
            <a:ext uri="{FF2B5EF4-FFF2-40B4-BE49-F238E27FC236}">
              <a16:creationId xmlns:a16="http://schemas.microsoft.com/office/drawing/2014/main" xmlns="" id="{DDFC33FD-5D16-4467-B015-A8EF47B8B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092" y="39983265"/>
          <a:ext cx="794222" cy="78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145740</xdr:colOff>
      <xdr:row>48</xdr:row>
      <xdr:rowOff>44178</xdr:rowOff>
    </xdr:from>
    <xdr:to>
      <xdr:col>1</xdr:col>
      <xdr:colOff>983652</xdr:colOff>
      <xdr:row>48</xdr:row>
      <xdr:rowOff>879748</xdr:rowOff>
    </xdr:to>
    <xdr:pic>
      <xdr:nvPicPr>
        <xdr:cNvPr id="152" name="Imagen 450" descr="Zapatos deportivos de colores&#10;&#10;Descripción generada automáticamente">
          <a:extLst>
            <a:ext uri="{FF2B5EF4-FFF2-40B4-BE49-F238E27FC236}">
              <a16:creationId xmlns:a16="http://schemas.microsoft.com/office/drawing/2014/main" xmlns="" id="{3AE411DC-19B0-4361-83F3-7AE8CCD4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97" y="40906428"/>
          <a:ext cx="837912" cy="83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191968</xdr:colOff>
      <xdr:row>49</xdr:row>
      <xdr:rowOff>42781</xdr:rowOff>
    </xdr:from>
    <xdr:to>
      <xdr:col>1</xdr:col>
      <xdr:colOff>1051724</xdr:colOff>
      <xdr:row>49</xdr:row>
      <xdr:rowOff>900195</xdr:rowOff>
    </xdr:to>
    <xdr:pic>
      <xdr:nvPicPr>
        <xdr:cNvPr id="153" name="Imagen 788" descr="Imagen que contiene calzado, patinaje&#10;&#10;Descripción generada automáticamente">
          <a:extLst>
            <a:ext uri="{FF2B5EF4-FFF2-40B4-BE49-F238E27FC236}">
              <a16:creationId xmlns:a16="http://schemas.microsoft.com/office/drawing/2014/main" xmlns="" id="{DFE1F08C-8B7D-4B60-9894-AD326F2CD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25" y="4185753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249118</xdr:colOff>
      <xdr:row>50</xdr:row>
      <xdr:rowOff>61831</xdr:rowOff>
    </xdr:from>
    <xdr:to>
      <xdr:col>1</xdr:col>
      <xdr:colOff>1108874</xdr:colOff>
      <xdr:row>50</xdr:row>
      <xdr:rowOff>919245</xdr:rowOff>
    </xdr:to>
    <xdr:pic>
      <xdr:nvPicPr>
        <xdr:cNvPr id="154" name="Imagen 800" descr="Imagen que contiene calzado, ropa, gato, par&#10;&#10;Descripción generada automáticamente">
          <a:extLst>
            <a:ext uri="{FF2B5EF4-FFF2-40B4-BE49-F238E27FC236}">
              <a16:creationId xmlns:a16="http://schemas.microsoft.com/office/drawing/2014/main" xmlns="" id="{46A0402A-17CF-4518-B952-A090518DC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75" y="4282908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182443</xdr:colOff>
      <xdr:row>51</xdr:row>
      <xdr:rowOff>61831</xdr:rowOff>
    </xdr:from>
    <xdr:to>
      <xdr:col>1</xdr:col>
      <xdr:colOff>1042199</xdr:colOff>
      <xdr:row>51</xdr:row>
      <xdr:rowOff>919245</xdr:rowOff>
    </xdr:to>
    <xdr:pic>
      <xdr:nvPicPr>
        <xdr:cNvPr id="155" name="Imagen 810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85D7013A-ED73-4D9B-94BD-12A9D179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00" y="43781581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153868</xdr:colOff>
      <xdr:row>52</xdr:row>
      <xdr:rowOff>52306</xdr:rowOff>
    </xdr:from>
    <xdr:to>
      <xdr:col>1</xdr:col>
      <xdr:colOff>1013624</xdr:colOff>
      <xdr:row>52</xdr:row>
      <xdr:rowOff>909720</xdr:rowOff>
    </xdr:to>
    <xdr:pic>
      <xdr:nvPicPr>
        <xdr:cNvPr id="156" name="Imagen 812" descr="Imagen que contiene par, puesto, gato, montar a caballo&#10;&#10;Descripción generada automáticamente">
          <a:extLst>
            <a:ext uri="{FF2B5EF4-FFF2-40B4-BE49-F238E27FC236}">
              <a16:creationId xmlns:a16="http://schemas.microsoft.com/office/drawing/2014/main" xmlns="" id="{FEB6D45E-2456-4D00-8B32-A556CD7C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225" y="447245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182443</xdr:colOff>
      <xdr:row>53</xdr:row>
      <xdr:rowOff>52306</xdr:rowOff>
    </xdr:from>
    <xdr:to>
      <xdr:col>1</xdr:col>
      <xdr:colOff>1042199</xdr:colOff>
      <xdr:row>53</xdr:row>
      <xdr:rowOff>909720</xdr:rowOff>
    </xdr:to>
    <xdr:pic>
      <xdr:nvPicPr>
        <xdr:cNvPr id="157" name="Imagen 99" descr="Un par de zapatos blancos&#10;&#10;Descripción generada automáticamente con confianza media">
          <a:extLst>
            <a:ext uri="{FF2B5EF4-FFF2-40B4-BE49-F238E27FC236}">
              <a16:creationId xmlns:a16="http://schemas.microsoft.com/office/drawing/2014/main" xmlns="" id="{54BFDB65-0C26-4672-8577-005B336C7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00" y="456770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144343</xdr:colOff>
      <xdr:row>54</xdr:row>
      <xdr:rowOff>52306</xdr:rowOff>
    </xdr:from>
    <xdr:to>
      <xdr:col>1</xdr:col>
      <xdr:colOff>1004099</xdr:colOff>
      <xdr:row>54</xdr:row>
      <xdr:rowOff>909720</xdr:rowOff>
    </xdr:to>
    <xdr:pic>
      <xdr:nvPicPr>
        <xdr:cNvPr id="158" name="Imagen 100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7E6CC91F-1252-4BCB-8D99-0CBFB519E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700" y="466295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134818</xdr:colOff>
      <xdr:row>55</xdr:row>
      <xdr:rowOff>52306</xdr:rowOff>
    </xdr:from>
    <xdr:to>
      <xdr:col>1</xdr:col>
      <xdr:colOff>994574</xdr:colOff>
      <xdr:row>55</xdr:row>
      <xdr:rowOff>909720</xdr:rowOff>
    </xdr:to>
    <xdr:pic>
      <xdr:nvPicPr>
        <xdr:cNvPr id="159" name="Imagen 100" descr="Zapatos deportivos negros&#10;&#10;Descripción generada automáticamente">
          <a:extLst>
            <a:ext uri="{FF2B5EF4-FFF2-40B4-BE49-F238E27FC236}">
              <a16:creationId xmlns:a16="http://schemas.microsoft.com/office/drawing/2014/main" xmlns="" id="{C70C7D13-BD92-4095-8649-FC736D08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175" y="47582056"/>
          <a:ext cx="859756" cy="857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134818</xdr:colOff>
      <xdr:row>56</xdr:row>
      <xdr:rowOff>50273</xdr:rowOff>
    </xdr:from>
    <xdr:to>
      <xdr:col>1</xdr:col>
      <xdr:colOff>994574</xdr:colOff>
      <xdr:row>56</xdr:row>
      <xdr:rowOff>902227</xdr:rowOff>
    </xdr:to>
    <xdr:pic>
      <xdr:nvPicPr>
        <xdr:cNvPr id="160" name="Imagen 102" descr="Imagen que contiene ropa, calzado, puesto, gato&#10;&#10;Descripción generada automáticamente">
          <a:extLst>
            <a:ext uri="{FF2B5EF4-FFF2-40B4-BE49-F238E27FC236}">
              <a16:creationId xmlns:a16="http://schemas.microsoft.com/office/drawing/2014/main" xmlns="" id="{0CBB4DDB-B254-4669-AE01-0C45AAF30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175" y="48532523"/>
          <a:ext cx="859756" cy="85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3</xdr:col>
      <xdr:colOff>1018786</xdr:colOff>
      <xdr:row>4</xdr:row>
      <xdr:rowOff>190499</xdr:rowOff>
    </xdr:to>
    <xdr:pic>
      <xdr:nvPicPr>
        <xdr:cNvPr id="161" name="Imagen 160" descr="Logotipo&#10;&#10;Descripción generada automáticamente">
          <a:extLst>
            <a:ext uri="{FF2B5EF4-FFF2-40B4-BE49-F238E27FC236}">
              <a16:creationId xmlns:a16="http://schemas.microsoft.com/office/drawing/2014/main" xmlns="" id="{244C3EC5-FC8B-460C-8980-AB4E59712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49" b="21019"/>
        <a:stretch/>
      </xdr:blipFill>
      <xdr:spPr bwMode="auto">
        <a:xfrm>
          <a:off x="299357" y="190500"/>
          <a:ext cx="3400036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U57"/>
  <sheetViews>
    <sheetView showGridLines="0" tabSelected="1" zoomScale="70" zoomScaleNormal="70" workbookViewId="0">
      <selection activeCell="V11" sqref="V11"/>
    </sheetView>
  </sheetViews>
  <sheetFormatPr defaultColWidth="14.42578125" defaultRowHeight="15" customHeight="1"/>
  <cols>
    <col min="1" max="1" width="4.42578125" customWidth="1"/>
    <col min="2" max="2" width="17.28515625" customWidth="1"/>
    <col min="3" max="3" width="18.28515625" bestFit="1" customWidth="1"/>
    <col min="4" max="4" width="26.28515625" bestFit="1" customWidth="1"/>
    <col min="5" max="5" width="22.85546875" bestFit="1" customWidth="1"/>
    <col min="6" max="6" width="13.5703125" bestFit="1" customWidth="1"/>
    <col min="7" max="7" width="32.140625" bestFit="1" customWidth="1"/>
    <col min="8" max="8" width="11.42578125" bestFit="1" customWidth="1"/>
    <col min="9" max="9" width="11.140625" bestFit="1" customWidth="1"/>
    <col min="10" max="10" width="12" bestFit="1" customWidth="1"/>
    <col min="11" max="11" width="17.42578125" bestFit="1" customWidth="1"/>
    <col min="12" max="12" width="15.42578125" bestFit="1" customWidth="1"/>
    <col min="13" max="13" width="12" customWidth="1"/>
    <col min="14" max="14" width="13.5703125" customWidth="1"/>
    <col min="15" max="29" width="8.7109375" customWidth="1"/>
    <col min="30" max="30" width="9.42578125" customWidth="1"/>
    <col min="31" max="46" width="9.42578125" hidden="1" customWidth="1"/>
    <col min="47" max="47" width="9.42578125" customWidth="1"/>
  </cols>
  <sheetData>
    <row r="2" spans="2:46" ht="15" customHeight="1">
      <c r="B2" s="18"/>
      <c r="C2" s="18"/>
    </row>
    <row r="3" spans="2:46" ht="15" customHeight="1">
      <c r="B3" s="18"/>
      <c r="C3" s="18"/>
      <c r="K3" s="1"/>
    </row>
    <row r="4" spans="2:46" ht="15" customHeight="1">
      <c r="B4" s="18"/>
      <c r="C4" s="18"/>
    </row>
    <row r="5" spans="2:46" ht="15" customHeight="1">
      <c r="B5" s="11"/>
      <c r="C5" s="11"/>
    </row>
    <row r="6" spans="2:46" ht="15.75" customHeight="1">
      <c r="I6" s="1"/>
      <c r="J6">
        <f>+SUBTOTAL(9,J8:J57)</f>
        <v>7296</v>
      </c>
      <c r="L6" s="15" t="s">
        <v>105</v>
      </c>
      <c r="M6" s="16">
        <f>SUBTOTAL(9,M8:M57)</f>
        <v>0</v>
      </c>
      <c r="N6" s="5">
        <f>SUBTOTAL(9,N8:N57)</f>
        <v>0</v>
      </c>
    </row>
    <row r="7" spans="2:46" ht="51" customHeight="1">
      <c r="B7" s="9" t="s">
        <v>2</v>
      </c>
      <c r="C7" s="9" t="s">
        <v>4</v>
      </c>
      <c r="D7" s="9" t="s">
        <v>3</v>
      </c>
      <c r="E7" s="9" t="s">
        <v>1</v>
      </c>
      <c r="F7" s="9" t="s">
        <v>101</v>
      </c>
      <c r="G7" s="9" t="s">
        <v>5</v>
      </c>
      <c r="H7" s="9" t="s">
        <v>102</v>
      </c>
      <c r="I7" s="9" t="s">
        <v>103</v>
      </c>
      <c r="J7" s="9" t="s">
        <v>0</v>
      </c>
      <c r="K7" s="33" t="s">
        <v>149</v>
      </c>
      <c r="L7" s="17" t="s">
        <v>106</v>
      </c>
      <c r="M7" s="17" t="s">
        <v>0</v>
      </c>
      <c r="N7" s="10" t="s">
        <v>6</v>
      </c>
      <c r="P7" s="9">
        <v>5.5</v>
      </c>
      <c r="Q7" s="9">
        <v>6</v>
      </c>
      <c r="R7" s="9">
        <v>6.5</v>
      </c>
      <c r="S7" s="9">
        <v>7</v>
      </c>
      <c r="T7" s="9">
        <v>7.5</v>
      </c>
      <c r="U7" s="9">
        <v>8</v>
      </c>
      <c r="V7" s="9">
        <v>8.5</v>
      </c>
      <c r="W7" s="9">
        <v>9</v>
      </c>
      <c r="X7" s="9">
        <v>9.5</v>
      </c>
      <c r="Y7" s="9">
        <v>10</v>
      </c>
      <c r="Z7" s="9">
        <v>10.5</v>
      </c>
      <c r="AA7" s="9">
        <v>11</v>
      </c>
      <c r="AB7" s="9">
        <v>11.5</v>
      </c>
      <c r="AC7" s="9">
        <v>12</v>
      </c>
      <c r="AD7" s="9">
        <v>13</v>
      </c>
      <c r="AF7" s="8">
        <v>5.5</v>
      </c>
      <c r="AG7" s="8">
        <v>6</v>
      </c>
      <c r="AH7" s="8">
        <v>6.5</v>
      </c>
      <c r="AI7" s="8">
        <v>7</v>
      </c>
      <c r="AJ7" s="8">
        <v>7.5</v>
      </c>
      <c r="AK7" s="8">
        <v>8</v>
      </c>
      <c r="AL7" s="8">
        <v>8.5</v>
      </c>
      <c r="AM7" s="8">
        <v>9</v>
      </c>
      <c r="AN7" s="8">
        <v>9.5</v>
      </c>
      <c r="AO7" s="8">
        <v>10</v>
      </c>
      <c r="AP7" s="8">
        <v>10.5</v>
      </c>
      <c r="AQ7" s="8">
        <v>11</v>
      </c>
      <c r="AR7" s="8">
        <v>11.5</v>
      </c>
      <c r="AS7" s="8">
        <v>12</v>
      </c>
      <c r="AT7" s="8">
        <v>13</v>
      </c>
    </row>
    <row r="8" spans="2:46" ht="75" customHeight="1">
      <c r="B8" s="20"/>
      <c r="C8" s="19" t="s">
        <v>7</v>
      </c>
      <c r="D8" s="8" t="s">
        <v>41</v>
      </c>
      <c r="E8" s="2" t="s">
        <v>64</v>
      </c>
      <c r="F8" s="14" t="s">
        <v>91</v>
      </c>
      <c r="G8" s="2" t="s">
        <v>104</v>
      </c>
      <c r="H8" s="14">
        <v>34</v>
      </c>
      <c r="I8" s="3">
        <v>12</v>
      </c>
      <c r="J8" s="14">
        <v>408</v>
      </c>
      <c r="K8" s="34">
        <v>39</v>
      </c>
      <c r="L8" s="4"/>
      <c r="M8" s="4">
        <f>SUM(P8:AD8)</f>
        <v>0</v>
      </c>
      <c r="N8" s="13">
        <f>K8*M8</f>
        <v>0</v>
      </c>
      <c r="P8" s="4" t="str">
        <f>IF(AF8="","",$L8*AF8)</f>
        <v/>
      </c>
      <c r="Q8" s="4" t="str">
        <f t="shared" ref="Q8:AD23" si="0">IF(AG8="","",$L8*AG8)</f>
        <v/>
      </c>
      <c r="R8" s="4" t="str">
        <f t="shared" si="0"/>
        <v/>
      </c>
      <c r="S8" s="4" t="str">
        <f>IF(AI8="","",$L8*AI8)</f>
        <v/>
      </c>
      <c r="T8" s="4">
        <f>IF(AJ8="","",$L8*AJ8)</f>
        <v>0</v>
      </c>
      <c r="U8" s="4">
        <f>IF(AK8="","",$L8*AK8)</f>
        <v>0</v>
      </c>
      <c r="V8" s="4">
        <f t="shared" si="0"/>
        <v>0</v>
      </c>
      <c r="W8" s="4">
        <f t="shared" si="0"/>
        <v>0</v>
      </c>
      <c r="X8" s="4">
        <f t="shared" si="0"/>
        <v>0</v>
      </c>
      <c r="Y8" s="4">
        <f t="shared" si="0"/>
        <v>0</v>
      </c>
      <c r="Z8" s="4">
        <f t="shared" si="0"/>
        <v>0</v>
      </c>
      <c r="AA8" s="4">
        <f t="shared" si="0"/>
        <v>0</v>
      </c>
      <c r="AB8" s="4" t="str">
        <f t="shared" si="0"/>
        <v/>
      </c>
      <c r="AC8" s="4" t="str">
        <f t="shared" si="0"/>
        <v/>
      </c>
      <c r="AD8" s="4" t="str">
        <f t="shared" si="0"/>
        <v/>
      </c>
      <c r="AJ8">
        <v>2</v>
      </c>
      <c r="AK8">
        <v>2</v>
      </c>
      <c r="AL8">
        <v>2</v>
      </c>
      <c r="AM8">
        <v>2</v>
      </c>
      <c r="AN8">
        <v>1</v>
      </c>
      <c r="AO8">
        <v>1</v>
      </c>
      <c r="AP8">
        <v>1</v>
      </c>
      <c r="AQ8">
        <v>1</v>
      </c>
    </row>
    <row r="9" spans="2:46" ht="75" customHeight="1">
      <c r="B9" s="21"/>
      <c r="C9" s="19" t="s">
        <v>8</v>
      </c>
      <c r="D9" s="3" t="s">
        <v>42</v>
      </c>
      <c r="E9" s="2" t="s">
        <v>66</v>
      </c>
      <c r="F9" s="14" t="s">
        <v>89</v>
      </c>
      <c r="G9" s="2" t="s">
        <v>104</v>
      </c>
      <c r="H9" s="14">
        <v>1</v>
      </c>
      <c r="I9" s="3">
        <v>12</v>
      </c>
      <c r="J9" s="14">
        <v>12</v>
      </c>
      <c r="K9" s="34">
        <v>39</v>
      </c>
      <c r="L9" s="4"/>
      <c r="M9" s="4">
        <f t="shared" ref="M9:M57" si="1">SUM(P9:AD9)</f>
        <v>0</v>
      </c>
      <c r="N9" s="13">
        <f>K9*M9</f>
        <v>0</v>
      </c>
      <c r="O9" s="12"/>
      <c r="P9" s="4" t="str">
        <f>IF(AF9="","",$L9*AF9)</f>
        <v/>
      </c>
      <c r="Q9" s="4" t="str">
        <f t="shared" si="0"/>
        <v/>
      </c>
      <c r="R9" s="4" t="str">
        <f t="shared" si="0"/>
        <v/>
      </c>
      <c r="S9" s="4">
        <f t="shared" si="0"/>
        <v>0</v>
      </c>
      <c r="T9" s="4" t="str">
        <f t="shared" si="0"/>
        <v/>
      </c>
      <c r="U9" s="4">
        <f t="shared" si="0"/>
        <v>0</v>
      </c>
      <c r="V9" s="4">
        <f t="shared" si="0"/>
        <v>0</v>
      </c>
      <c r="W9" s="4">
        <f t="shared" si="0"/>
        <v>0</v>
      </c>
      <c r="X9" s="4">
        <f t="shared" si="0"/>
        <v>0</v>
      </c>
      <c r="Y9" s="4">
        <f t="shared" si="0"/>
        <v>0</v>
      </c>
      <c r="Z9" s="4">
        <f t="shared" si="0"/>
        <v>0</v>
      </c>
      <c r="AA9" s="4">
        <f t="shared" si="0"/>
        <v>0</v>
      </c>
      <c r="AB9" s="4" t="str">
        <f t="shared" si="0"/>
        <v/>
      </c>
      <c r="AC9" s="4" t="str">
        <f t="shared" si="0"/>
        <v/>
      </c>
      <c r="AD9" s="4" t="str">
        <f t="shared" si="0"/>
        <v/>
      </c>
      <c r="AI9">
        <v>1</v>
      </c>
      <c r="AK9">
        <v>1</v>
      </c>
      <c r="AL9">
        <v>2</v>
      </c>
      <c r="AM9">
        <v>2</v>
      </c>
      <c r="AN9">
        <v>2</v>
      </c>
      <c r="AO9">
        <v>2</v>
      </c>
      <c r="AP9">
        <v>1</v>
      </c>
      <c r="AQ9">
        <v>1</v>
      </c>
    </row>
    <row r="10" spans="2:46" ht="75" customHeight="1">
      <c r="B10" s="21"/>
      <c r="C10" s="19" t="s">
        <v>9</v>
      </c>
      <c r="D10" s="3" t="s">
        <v>43</v>
      </c>
      <c r="E10" s="2" t="s">
        <v>65</v>
      </c>
      <c r="F10" s="14" t="s">
        <v>89</v>
      </c>
      <c r="G10" s="2" t="s">
        <v>104</v>
      </c>
      <c r="H10" s="14">
        <v>8</v>
      </c>
      <c r="I10" s="3">
        <v>12</v>
      </c>
      <c r="J10" s="14">
        <v>96</v>
      </c>
      <c r="K10" s="34">
        <v>39</v>
      </c>
      <c r="L10" s="4"/>
      <c r="M10" s="4">
        <f t="shared" si="1"/>
        <v>0</v>
      </c>
      <c r="N10" s="13">
        <f>K10*M10</f>
        <v>0</v>
      </c>
      <c r="P10" s="4" t="str">
        <f t="shared" ref="P10:AD40" si="2">IF(AF10="","",$L10*AF10)</f>
        <v/>
      </c>
      <c r="Q10" s="4" t="str">
        <f t="shared" si="0"/>
        <v/>
      </c>
      <c r="R10" s="4" t="str">
        <f t="shared" si="0"/>
        <v/>
      </c>
      <c r="S10" s="4">
        <f t="shared" si="0"/>
        <v>0</v>
      </c>
      <c r="T10" s="4" t="str">
        <f t="shared" si="0"/>
        <v/>
      </c>
      <c r="U10" s="4">
        <f t="shared" si="0"/>
        <v>0</v>
      </c>
      <c r="V10" s="4">
        <f t="shared" si="0"/>
        <v>0</v>
      </c>
      <c r="W10" s="4">
        <f t="shared" si="0"/>
        <v>0</v>
      </c>
      <c r="X10" s="4">
        <f t="shared" si="0"/>
        <v>0</v>
      </c>
      <c r="Y10" s="4">
        <f t="shared" si="0"/>
        <v>0</v>
      </c>
      <c r="Z10" s="4">
        <f t="shared" si="0"/>
        <v>0</v>
      </c>
      <c r="AA10" s="4">
        <f t="shared" si="0"/>
        <v>0</v>
      </c>
      <c r="AB10" s="4" t="str">
        <f t="shared" si="0"/>
        <v/>
      </c>
      <c r="AC10" s="4" t="str">
        <f t="shared" si="0"/>
        <v/>
      </c>
      <c r="AD10" s="4" t="str">
        <f t="shared" si="0"/>
        <v/>
      </c>
      <c r="AI10">
        <v>1</v>
      </c>
      <c r="AK10">
        <v>1</v>
      </c>
      <c r="AL10">
        <v>2</v>
      </c>
      <c r="AM10">
        <v>2</v>
      </c>
      <c r="AN10">
        <v>2</v>
      </c>
      <c r="AO10">
        <v>2</v>
      </c>
      <c r="AP10">
        <v>1</v>
      </c>
      <c r="AQ10">
        <v>1</v>
      </c>
    </row>
    <row r="11" spans="2:46" ht="75" customHeight="1">
      <c r="B11" s="20"/>
      <c r="C11" s="19" t="s">
        <v>11</v>
      </c>
      <c r="D11" s="3" t="s">
        <v>44</v>
      </c>
      <c r="E11" s="2" t="s">
        <v>67</v>
      </c>
      <c r="F11" s="14" t="s">
        <v>89</v>
      </c>
      <c r="G11" s="2" t="s">
        <v>104</v>
      </c>
      <c r="H11" s="14">
        <v>2</v>
      </c>
      <c r="I11" s="3">
        <v>12</v>
      </c>
      <c r="J11" s="14">
        <v>24</v>
      </c>
      <c r="K11" s="34">
        <v>39</v>
      </c>
      <c r="L11" s="4"/>
      <c r="M11" s="4">
        <f t="shared" si="1"/>
        <v>0</v>
      </c>
      <c r="N11" s="13">
        <f>K11*M11</f>
        <v>0</v>
      </c>
      <c r="P11" s="4" t="str">
        <f t="shared" si="2"/>
        <v/>
      </c>
      <c r="Q11" s="4" t="str">
        <f t="shared" si="0"/>
        <v/>
      </c>
      <c r="R11" s="4" t="str">
        <f t="shared" si="0"/>
        <v/>
      </c>
      <c r="S11" s="4">
        <f t="shared" si="0"/>
        <v>0</v>
      </c>
      <c r="T11" s="4" t="str">
        <f t="shared" si="0"/>
        <v/>
      </c>
      <c r="U11" s="4">
        <f t="shared" si="0"/>
        <v>0</v>
      </c>
      <c r="V11" s="4">
        <f t="shared" si="0"/>
        <v>0</v>
      </c>
      <c r="W11" s="4">
        <f t="shared" si="0"/>
        <v>0</v>
      </c>
      <c r="X11" s="4">
        <f t="shared" si="0"/>
        <v>0</v>
      </c>
      <c r="Y11" s="4">
        <f t="shared" si="0"/>
        <v>0</v>
      </c>
      <c r="Z11" s="4">
        <f t="shared" si="0"/>
        <v>0</v>
      </c>
      <c r="AA11" s="4">
        <f t="shared" si="0"/>
        <v>0</v>
      </c>
      <c r="AB11" s="4" t="str">
        <f t="shared" si="0"/>
        <v/>
      </c>
      <c r="AC11" s="4" t="str">
        <f t="shared" si="0"/>
        <v/>
      </c>
      <c r="AD11" s="4" t="str">
        <f t="shared" si="0"/>
        <v/>
      </c>
      <c r="AI11">
        <v>1</v>
      </c>
      <c r="AK11">
        <v>1</v>
      </c>
      <c r="AL11">
        <v>2</v>
      </c>
      <c r="AM11">
        <v>2</v>
      </c>
      <c r="AN11">
        <v>2</v>
      </c>
      <c r="AO11">
        <v>2</v>
      </c>
      <c r="AP11">
        <v>1</v>
      </c>
      <c r="AQ11">
        <v>1</v>
      </c>
    </row>
    <row r="12" spans="2:46" ht="75" customHeight="1">
      <c r="B12" s="20"/>
      <c r="C12" s="19" t="s">
        <v>12</v>
      </c>
      <c r="D12" s="6" t="s">
        <v>44</v>
      </c>
      <c r="E12" s="7" t="s">
        <v>65</v>
      </c>
      <c r="F12" s="14" t="s">
        <v>89</v>
      </c>
      <c r="G12" s="2" t="s">
        <v>104</v>
      </c>
      <c r="H12" s="14">
        <v>1</v>
      </c>
      <c r="I12" s="6">
        <v>12</v>
      </c>
      <c r="J12" s="14">
        <v>12</v>
      </c>
      <c r="K12" s="34">
        <v>39</v>
      </c>
      <c r="L12" s="4"/>
      <c r="M12" s="4">
        <f t="shared" si="1"/>
        <v>0</v>
      </c>
      <c r="N12" s="13">
        <f>K12*M12</f>
        <v>0</v>
      </c>
      <c r="P12" s="4" t="str">
        <f t="shared" si="2"/>
        <v/>
      </c>
      <c r="Q12" s="4" t="str">
        <f t="shared" si="0"/>
        <v/>
      </c>
      <c r="R12" s="4" t="str">
        <f t="shared" si="0"/>
        <v/>
      </c>
      <c r="S12" s="4">
        <f t="shared" si="0"/>
        <v>0</v>
      </c>
      <c r="T12" s="4" t="str">
        <f t="shared" si="0"/>
        <v/>
      </c>
      <c r="U12" s="4">
        <f t="shared" si="0"/>
        <v>0</v>
      </c>
      <c r="V12" s="4">
        <f t="shared" si="0"/>
        <v>0</v>
      </c>
      <c r="W12" s="4">
        <f t="shared" si="0"/>
        <v>0</v>
      </c>
      <c r="X12" s="4">
        <f t="shared" si="0"/>
        <v>0</v>
      </c>
      <c r="Y12" s="4">
        <f t="shared" si="0"/>
        <v>0</v>
      </c>
      <c r="Z12" s="4">
        <f t="shared" si="0"/>
        <v>0</v>
      </c>
      <c r="AA12" s="4">
        <f t="shared" si="0"/>
        <v>0</v>
      </c>
      <c r="AB12" s="4" t="str">
        <f t="shared" si="0"/>
        <v/>
      </c>
      <c r="AC12" s="4" t="str">
        <f t="shared" si="0"/>
        <v/>
      </c>
      <c r="AD12" s="4" t="str">
        <f t="shared" si="0"/>
        <v/>
      </c>
      <c r="AI12">
        <v>1</v>
      </c>
      <c r="AK12">
        <v>1</v>
      </c>
      <c r="AL12">
        <v>2</v>
      </c>
      <c r="AM12">
        <v>2</v>
      </c>
      <c r="AN12">
        <v>2</v>
      </c>
      <c r="AO12">
        <v>2</v>
      </c>
      <c r="AP12">
        <v>1</v>
      </c>
      <c r="AQ12">
        <v>1</v>
      </c>
    </row>
    <row r="13" spans="2:46" ht="75" customHeight="1">
      <c r="B13" s="20"/>
      <c r="C13" s="19" t="s">
        <v>10</v>
      </c>
      <c r="D13" s="3" t="s">
        <v>44</v>
      </c>
      <c r="E13" s="2" t="s">
        <v>55</v>
      </c>
      <c r="F13" s="14" t="s">
        <v>87</v>
      </c>
      <c r="G13" s="2" t="s">
        <v>104</v>
      </c>
      <c r="H13" s="14">
        <v>2</v>
      </c>
      <c r="I13" s="3">
        <v>12</v>
      </c>
      <c r="J13" s="14">
        <v>24</v>
      </c>
      <c r="K13" s="34">
        <v>39</v>
      </c>
      <c r="L13" s="4"/>
      <c r="M13" s="4">
        <f t="shared" si="1"/>
        <v>0</v>
      </c>
      <c r="N13" s="13">
        <f>K13*M13</f>
        <v>0</v>
      </c>
      <c r="O13" s="12"/>
      <c r="P13" s="4" t="str">
        <f t="shared" si="2"/>
        <v/>
      </c>
      <c r="Q13" s="4" t="str">
        <f t="shared" si="0"/>
        <v/>
      </c>
      <c r="R13" s="4" t="str">
        <f t="shared" si="0"/>
        <v/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 t="str">
        <f t="shared" si="0"/>
        <v/>
      </c>
      <c r="Y13" s="4" t="str">
        <f t="shared" si="0"/>
        <v/>
      </c>
      <c r="Z13" s="4" t="str">
        <f t="shared" si="0"/>
        <v/>
      </c>
      <c r="AA13" s="4" t="str">
        <f t="shared" si="0"/>
        <v/>
      </c>
      <c r="AB13" s="4" t="str">
        <f t="shared" si="0"/>
        <v/>
      </c>
      <c r="AC13" s="4" t="str">
        <f t="shared" si="0"/>
        <v/>
      </c>
      <c r="AD13" s="4" t="str">
        <f t="shared" si="0"/>
        <v/>
      </c>
      <c r="AI13">
        <v>3</v>
      </c>
      <c r="AJ13">
        <v>3</v>
      </c>
      <c r="AK13">
        <v>3</v>
      </c>
      <c r="AL13">
        <v>2</v>
      </c>
      <c r="AM13">
        <v>1</v>
      </c>
    </row>
    <row r="14" spans="2:46" ht="75" customHeight="1">
      <c r="B14" s="21"/>
      <c r="C14" s="19" t="s">
        <v>10</v>
      </c>
      <c r="D14" s="3" t="s">
        <v>44</v>
      </c>
      <c r="E14" s="2" t="s">
        <v>55</v>
      </c>
      <c r="F14" s="14" t="s">
        <v>89</v>
      </c>
      <c r="G14" s="2" t="s">
        <v>104</v>
      </c>
      <c r="H14" s="14">
        <v>1</v>
      </c>
      <c r="I14" s="3">
        <v>12</v>
      </c>
      <c r="J14" s="14">
        <v>12</v>
      </c>
      <c r="K14" s="34">
        <v>39</v>
      </c>
      <c r="L14" s="4"/>
      <c r="M14" s="4">
        <f t="shared" si="1"/>
        <v>0</v>
      </c>
      <c r="N14" s="13">
        <f>K14*M14</f>
        <v>0</v>
      </c>
      <c r="P14" s="4" t="str">
        <f t="shared" si="2"/>
        <v/>
      </c>
      <c r="Q14" s="4" t="str">
        <f t="shared" si="0"/>
        <v/>
      </c>
      <c r="R14" s="4" t="str">
        <f t="shared" si="0"/>
        <v/>
      </c>
      <c r="S14" s="4">
        <f t="shared" si="0"/>
        <v>0</v>
      </c>
      <c r="T14" s="4" t="str">
        <f t="shared" si="0"/>
        <v/>
      </c>
      <c r="U14" s="4">
        <f t="shared" si="0"/>
        <v>0</v>
      </c>
      <c r="V14" s="4">
        <f t="shared" si="0"/>
        <v>0</v>
      </c>
      <c r="W14" s="4">
        <f t="shared" si="0"/>
        <v>0</v>
      </c>
      <c r="X14" s="4">
        <f t="shared" si="0"/>
        <v>0</v>
      </c>
      <c r="Y14" s="4">
        <f t="shared" si="0"/>
        <v>0</v>
      </c>
      <c r="Z14" s="4">
        <f t="shared" si="0"/>
        <v>0</v>
      </c>
      <c r="AA14" s="4">
        <f t="shared" si="0"/>
        <v>0</v>
      </c>
      <c r="AB14" s="4" t="str">
        <f t="shared" si="0"/>
        <v/>
      </c>
      <c r="AC14" s="4" t="str">
        <f t="shared" si="0"/>
        <v/>
      </c>
      <c r="AD14" s="4" t="str">
        <f t="shared" si="0"/>
        <v/>
      </c>
      <c r="AI14">
        <v>1</v>
      </c>
      <c r="AK14">
        <v>1</v>
      </c>
      <c r="AL14">
        <v>2</v>
      </c>
      <c r="AM14">
        <v>2</v>
      </c>
      <c r="AN14">
        <v>2</v>
      </c>
      <c r="AO14">
        <v>2</v>
      </c>
      <c r="AP14">
        <v>1</v>
      </c>
      <c r="AQ14">
        <v>1</v>
      </c>
    </row>
    <row r="15" spans="2:46" ht="75" customHeight="1">
      <c r="B15" s="20"/>
      <c r="C15" s="19" t="s">
        <v>13</v>
      </c>
      <c r="D15" s="3" t="s">
        <v>45</v>
      </c>
      <c r="E15" s="2" t="s">
        <v>68</v>
      </c>
      <c r="F15" s="14" t="s">
        <v>92</v>
      </c>
      <c r="G15" s="2" t="s">
        <v>104</v>
      </c>
      <c r="H15" s="14">
        <v>150</v>
      </c>
      <c r="I15" s="3">
        <v>10</v>
      </c>
      <c r="J15" s="14">
        <v>1500</v>
      </c>
      <c r="K15" s="34">
        <v>39</v>
      </c>
      <c r="L15" s="4"/>
      <c r="M15" s="4">
        <f t="shared" si="1"/>
        <v>0</v>
      </c>
      <c r="N15" s="13">
        <f>K15*M15</f>
        <v>0</v>
      </c>
      <c r="P15" s="4" t="str">
        <f t="shared" si="2"/>
        <v/>
      </c>
      <c r="Q15" s="4" t="str">
        <f t="shared" si="0"/>
        <v/>
      </c>
      <c r="R15" s="4" t="str">
        <f t="shared" si="0"/>
        <v/>
      </c>
      <c r="S15" s="4" t="str">
        <f t="shared" si="0"/>
        <v/>
      </c>
      <c r="T15" s="4" t="str">
        <f t="shared" si="0"/>
        <v/>
      </c>
      <c r="U15" s="4" t="str">
        <f t="shared" si="0"/>
        <v/>
      </c>
      <c r="V15" s="4">
        <f t="shared" si="0"/>
        <v>0</v>
      </c>
      <c r="W15" s="4">
        <f t="shared" si="0"/>
        <v>0</v>
      </c>
      <c r="X15" s="4">
        <f t="shared" si="0"/>
        <v>0</v>
      </c>
      <c r="Y15" s="4" t="str">
        <f t="shared" si="0"/>
        <v/>
      </c>
      <c r="Z15" s="4">
        <f t="shared" si="0"/>
        <v>0</v>
      </c>
      <c r="AA15" s="4">
        <f t="shared" si="0"/>
        <v>0</v>
      </c>
      <c r="AB15" s="4">
        <f t="shared" si="0"/>
        <v>0</v>
      </c>
      <c r="AC15" s="4" t="str">
        <f t="shared" si="0"/>
        <v/>
      </c>
      <c r="AD15" s="4" t="str">
        <f t="shared" si="0"/>
        <v/>
      </c>
      <c r="AL15">
        <v>1</v>
      </c>
      <c r="AM15">
        <v>2</v>
      </c>
      <c r="AN15">
        <v>2</v>
      </c>
      <c r="AP15">
        <v>2</v>
      </c>
      <c r="AQ15">
        <v>2</v>
      </c>
      <c r="AR15">
        <v>1</v>
      </c>
    </row>
    <row r="16" spans="2:46" ht="75" customHeight="1">
      <c r="B16" s="21"/>
      <c r="C16" s="19" t="s">
        <v>13</v>
      </c>
      <c r="D16" s="6" t="s">
        <v>45</v>
      </c>
      <c r="E16" s="7" t="s">
        <v>68</v>
      </c>
      <c r="F16" s="14" t="s">
        <v>93</v>
      </c>
      <c r="G16" s="2" t="s">
        <v>104</v>
      </c>
      <c r="H16" s="14">
        <v>3</v>
      </c>
      <c r="I16" s="6">
        <v>12</v>
      </c>
      <c r="J16" s="14">
        <v>36</v>
      </c>
      <c r="K16" s="34">
        <v>39</v>
      </c>
      <c r="L16" s="4"/>
      <c r="M16" s="4">
        <f t="shared" si="1"/>
        <v>0</v>
      </c>
      <c r="N16" s="13">
        <f>K16*M16</f>
        <v>0</v>
      </c>
      <c r="P16" s="4" t="str">
        <f t="shared" si="2"/>
        <v/>
      </c>
      <c r="Q16" s="4" t="str">
        <f t="shared" si="0"/>
        <v/>
      </c>
      <c r="R16" s="4" t="str">
        <f t="shared" si="0"/>
        <v/>
      </c>
      <c r="S16" s="4" t="str">
        <f t="shared" si="0"/>
        <v/>
      </c>
      <c r="T16" s="4" t="str">
        <f t="shared" si="0"/>
        <v/>
      </c>
      <c r="U16" s="4" t="str">
        <f t="shared" si="0"/>
        <v/>
      </c>
      <c r="V16" s="4">
        <f t="shared" si="0"/>
        <v>0</v>
      </c>
      <c r="W16" s="4">
        <f t="shared" si="0"/>
        <v>0</v>
      </c>
      <c r="X16" s="4">
        <f t="shared" si="0"/>
        <v>0</v>
      </c>
      <c r="Y16" s="4" t="str">
        <f t="shared" si="0"/>
        <v/>
      </c>
      <c r="Z16" s="4">
        <f t="shared" si="0"/>
        <v>0</v>
      </c>
      <c r="AA16" s="4" t="str">
        <f t="shared" si="0"/>
        <v/>
      </c>
      <c r="AB16" s="4">
        <f t="shared" si="0"/>
        <v>0</v>
      </c>
      <c r="AC16" s="4" t="str">
        <f t="shared" si="0"/>
        <v/>
      </c>
      <c r="AD16" s="4" t="str">
        <f t="shared" si="0"/>
        <v/>
      </c>
      <c r="AL16">
        <v>3</v>
      </c>
      <c r="AM16">
        <v>3</v>
      </c>
      <c r="AN16">
        <v>3</v>
      </c>
      <c r="AP16">
        <v>2</v>
      </c>
      <c r="AR16">
        <v>1</v>
      </c>
    </row>
    <row r="17" spans="2:43" ht="75" customHeight="1">
      <c r="B17" s="21"/>
      <c r="C17" s="19" t="s">
        <v>16</v>
      </c>
      <c r="D17" s="3" t="s">
        <v>47</v>
      </c>
      <c r="E17" s="2" t="s">
        <v>71</v>
      </c>
      <c r="F17" s="14" t="s">
        <v>89</v>
      </c>
      <c r="G17" s="2" t="s">
        <v>104</v>
      </c>
      <c r="H17" s="14">
        <v>17</v>
      </c>
      <c r="I17" s="3">
        <v>12</v>
      </c>
      <c r="J17" s="14">
        <v>204</v>
      </c>
      <c r="K17" s="34">
        <v>39</v>
      </c>
      <c r="L17" s="4"/>
      <c r="M17" s="4">
        <f t="shared" si="1"/>
        <v>0</v>
      </c>
      <c r="N17" s="13">
        <f>K17*M17</f>
        <v>0</v>
      </c>
      <c r="O17" s="12"/>
      <c r="P17" s="4" t="str">
        <f t="shared" si="2"/>
        <v/>
      </c>
      <c r="Q17" s="4" t="str">
        <f t="shared" si="0"/>
        <v/>
      </c>
      <c r="R17" s="4" t="str">
        <f t="shared" si="0"/>
        <v/>
      </c>
      <c r="S17" s="4">
        <f t="shared" si="0"/>
        <v>0</v>
      </c>
      <c r="T17" s="4" t="str">
        <f t="shared" si="0"/>
        <v/>
      </c>
      <c r="U17" s="4">
        <f t="shared" si="0"/>
        <v>0</v>
      </c>
      <c r="V17" s="4">
        <f t="shared" si="0"/>
        <v>0</v>
      </c>
      <c r="W17" s="4">
        <f t="shared" si="0"/>
        <v>0</v>
      </c>
      <c r="X17" s="4">
        <f t="shared" si="0"/>
        <v>0</v>
      </c>
      <c r="Y17" s="4">
        <f t="shared" si="0"/>
        <v>0</v>
      </c>
      <c r="Z17" s="4">
        <f t="shared" si="0"/>
        <v>0</v>
      </c>
      <c r="AA17" s="4">
        <f t="shared" si="0"/>
        <v>0</v>
      </c>
      <c r="AB17" s="4" t="str">
        <f t="shared" si="0"/>
        <v/>
      </c>
      <c r="AC17" s="4" t="str">
        <f t="shared" si="0"/>
        <v/>
      </c>
      <c r="AD17" s="4" t="str">
        <f t="shared" si="0"/>
        <v/>
      </c>
      <c r="AI17">
        <v>1</v>
      </c>
      <c r="AK17">
        <v>1</v>
      </c>
      <c r="AL17">
        <v>2</v>
      </c>
      <c r="AM17">
        <v>2</v>
      </c>
      <c r="AN17">
        <v>2</v>
      </c>
      <c r="AO17">
        <v>2</v>
      </c>
      <c r="AP17">
        <v>1</v>
      </c>
      <c r="AQ17">
        <v>1</v>
      </c>
    </row>
    <row r="18" spans="2:43" ht="75" customHeight="1">
      <c r="B18" s="21"/>
      <c r="C18" s="19" t="s">
        <v>16</v>
      </c>
      <c r="D18" s="3" t="s">
        <v>47</v>
      </c>
      <c r="E18" s="2" t="s">
        <v>71</v>
      </c>
      <c r="F18" s="14" t="s">
        <v>88</v>
      </c>
      <c r="G18" s="2" t="s">
        <v>104</v>
      </c>
      <c r="H18" s="14">
        <v>3</v>
      </c>
      <c r="I18" s="3">
        <v>12</v>
      </c>
      <c r="J18" s="14">
        <v>36</v>
      </c>
      <c r="K18" s="34">
        <v>39</v>
      </c>
      <c r="L18" s="4"/>
      <c r="M18" s="4">
        <f t="shared" si="1"/>
        <v>0</v>
      </c>
      <c r="N18" s="13">
        <f>K18*M18</f>
        <v>0</v>
      </c>
      <c r="P18" s="4" t="str">
        <f t="shared" si="2"/>
        <v/>
      </c>
      <c r="Q18" s="4" t="str">
        <f t="shared" si="0"/>
        <v/>
      </c>
      <c r="R18" s="4" t="str">
        <f t="shared" si="0"/>
        <v/>
      </c>
      <c r="S18" s="4">
        <f t="shared" si="0"/>
        <v>0</v>
      </c>
      <c r="T18" s="4">
        <f t="shared" si="0"/>
        <v>0</v>
      </c>
      <c r="U18" s="4">
        <f t="shared" si="0"/>
        <v>0</v>
      </c>
      <c r="V18" s="4">
        <f t="shared" si="0"/>
        <v>0</v>
      </c>
      <c r="W18" s="4">
        <f t="shared" si="0"/>
        <v>0</v>
      </c>
      <c r="X18" s="4">
        <f t="shared" si="0"/>
        <v>0</v>
      </c>
      <c r="Y18" s="4">
        <f t="shared" si="0"/>
        <v>0</v>
      </c>
      <c r="Z18" s="4">
        <f t="shared" si="0"/>
        <v>0</v>
      </c>
      <c r="AA18" s="4" t="str">
        <f t="shared" si="0"/>
        <v/>
      </c>
      <c r="AB18" s="4" t="str">
        <f t="shared" si="0"/>
        <v/>
      </c>
      <c r="AC18" s="4" t="str">
        <f t="shared" si="0"/>
        <v/>
      </c>
      <c r="AD18" s="4" t="str">
        <f t="shared" si="0"/>
        <v/>
      </c>
      <c r="AI18">
        <v>1</v>
      </c>
      <c r="AJ18">
        <v>2</v>
      </c>
      <c r="AK18">
        <v>2</v>
      </c>
      <c r="AL18">
        <v>2</v>
      </c>
      <c r="AM18">
        <v>2</v>
      </c>
      <c r="AN18">
        <v>1</v>
      </c>
      <c r="AO18">
        <v>1</v>
      </c>
      <c r="AP18">
        <v>1</v>
      </c>
    </row>
    <row r="19" spans="2:43" ht="75" customHeight="1">
      <c r="B19" s="21"/>
      <c r="C19" s="19" t="s">
        <v>17</v>
      </c>
      <c r="D19" s="3" t="s">
        <v>47</v>
      </c>
      <c r="E19" s="2" t="s">
        <v>53</v>
      </c>
      <c r="F19" s="14" t="s">
        <v>89</v>
      </c>
      <c r="G19" s="2" t="s">
        <v>104</v>
      </c>
      <c r="H19" s="14">
        <v>16</v>
      </c>
      <c r="I19" s="3">
        <v>12</v>
      </c>
      <c r="J19" s="14">
        <v>192</v>
      </c>
      <c r="K19" s="34">
        <v>39</v>
      </c>
      <c r="L19" s="4"/>
      <c r="M19" s="4">
        <f t="shared" si="1"/>
        <v>0</v>
      </c>
      <c r="N19" s="13">
        <f>K19*M19</f>
        <v>0</v>
      </c>
      <c r="P19" s="4" t="str">
        <f t="shared" si="2"/>
        <v/>
      </c>
      <c r="Q19" s="4" t="str">
        <f t="shared" si="0"/>
        <v/>
      </c>
      <c r="R19" s="4" t="str">
        <f t="shared" si="0"/>
        <v/>
      </c>
      <c r="S19" s="4">
        <f t="shared" si="0"/>
        <v>0</v>
      </c>
      <c r="T19" s="4" t="str">
        <f t="shared" si="0"/>
        <v/>
      </c>
      <c r="U19" s="4">
        <f t="shared" si="0"/>
        <v>0</v>
      </c>
      <c r="V19" s="4">
        <f t="shared" si="0"/>
        <v>0</v>
      </c>
      <c r="W19" s="4">
        <f t="shared" si="0"/>
        <v>0</v>
      </c>
      <c r="X19" s="4">
        <f t="shared" si="0"/>
        <v>0</v>
      </c>
      <c r="Y19" s="4">
        <f t="shared" si="0"/>
        <v>0</v>
      </c>
      <c r="Z19" s="4">
        <f t="shared" si="0"/>
        <v>0</v>
      </c>
      <c r="AA19" s="4">
        <f t="shared" si="0"/>
        <v>0</v>
      </c>
      <c r="AB19" s="4" t="str">
        <f t="shared" si="0"/>
        <v/>
      </c>
      <c r="AC19" s="4" t="str">
        <f t="shared" si="0"/>
        <v/>
      </c>
      <c r="AD19" s="4" t="str">
        <f t="shared" si="0"/>
        <v/>
      </c>
      <c r="AI19">
        <v>1</v>
      </c>
      <c r="AK19">
        <v>1</v>
      </c>
      <c r="AL19">
        <v>2</v>
      </c>
      <c r="AM19">
        <v>2</v>
      </c>
      <c r="AN19">
        <v>2</v>
      </c>
      <c r="AO19">
        <v>2</v>
      </c>
      <c r="AP19">
        <v>1</v>
      </c>
      <c r="AQ19">
        <v>1</v>
      </c>
    </row>
    <row r="20" spans="2:43" ht="75" customHeight="1">
      <c r="B20" s="20"/>
      <c r="C20" s="19" t="s">
        <v>18</v>
      </c>
      <c r="D20" s="6" t="s">
        <v>47</v>
      </c>
      <c r="E20" s="7" t="s">
        <v>72</v>
      </c>
      <c r="F20" s="14" t="s">
        <v>89</v>
      </c>
      <c r="G20" s="2" t="s">
        <v>104</v>
      </c>
      <c r="H20" s="14">
        <v>1</v>
      </c>
      <c r="I20" s="6">
        <v>12</v>
      </c>
      <c r="J20" s="14">
        <v>12</v>
      </c>
      <c r="K20" s="34">
        <v>39</v>
      </c>
      <c r="L20" s="4"/>
      <c r="M20" s="4">
        <f t="shared" si="1"/>
        <v>0</v>
      </c>
      <c r="N20" s="13">
        <f>K20*M20</f>
        <v>0</v>
      </c>
      <c r="P20" s="4" t="str">
        <f t="shared" si="2"/>
        <v/>
      </c>
      <c r="Q20" s="4" t="str">
        <f t="shared" si="0"/>
        <v/>
      </c>
      <c r="R20" s="4" t="str">
        <f t="shared" si="0"/>
        <v/>
      </c>
      <c r="S20" s="4">
        <f t="shared" si="0"/>
        <v>0</v>
      </c>
      <c r="T20" s="4" t="str">
        <f t="shared" si="0"/>
        <v/>
      </c>
      <c r="U20" s="4">
        <f t="shared" si="0"/>
        <v>0</v>
      </c>
      <c r="V20" s="4">
        <f t="shared" si="0"/>
        <v>0</v>
      </c>
      <c r="W20" s="4">
        <f t="shared" si="0"/>
        <v>0</v>
      </c>
      <c r="X20" s="4">
        <f t="shared" si="0"/>
        <v>0</v>
      </c>
      <c r="Y20" s="4">
        <f t="shared" si="0"/>
        <v>0</v>
      </c>
      <c r="Z20" s="4">
        <f t="shared" si="0"/>
        <v>0</v>
      </c>
      <c r="AA20" s="4">
        <f t="shared" si="0"/>
        <v>0</v>
      </c>
      <c r="AB20" s="4" t="str">
        <f t="shared" si="0"/>
        <v/>
      </c>
      <c r="AC20" s="4" t="str">
        <f t="shared" si="0"/>
        <v/>
      </c>
      <c r="AD20" s="4" t="str">
        <f t="shared" si="0"/>
        <v/>
      </c>
      <c r="AI20">
        <v>1</v>
      </c>
      <c r="AK20">
        <v>1</v>
      </c>
      <c r="AL20">
        <v>2</v>
      </c>
      <c r="AM20">
        <v>2</v>
      </c>
      <c r="AN20">
        <v>2</v>
      </c>
      <c r="AO20">
        <v>2</v>
      </c>
      <c r="AP20">
        <v>1</v>
      </c>
      <c r="AQ20">
        <v>1</v>
      </c>
    </row>
    <row r="21" spans="2:43" ht="75" customHeight="1">
      <c r="B21" s="20"/>
      <c r="C21" s="19" t="s">
        <v>19</v>
      </c>
      <c r="D21" s="3" t="s">
        <v>48</v>
      </c>
      <c r="E21" s="2" t="s">
        <v>73</v>
      </c>
      <c r="F21" s="14" t="s">
        <v>89</v>
      </c>
      <c r="G21" s="2" t="s">
        <v>104</v>
      </c>
      <c r="H21" s="14">
        <v>1</v>
      </c>
      <c r="I21" s="3">
        <v>12</v>
      </c>
      <c r="J21" s="14">
        <v>12</v>
      </c>
      <c r="K21" s="34">
        <v>39</v>
      </c>
      <c r="L21" s="4"/>
      <c r="M21" s="4">
        <f t="shared" si="1"/>
        <v>0</v>
      </c>
      <c r="N21" s="13">
        <f>K21*M21</f>
        <v>0</v>
      </c>
      <c r="O21" s="12"/>
      <c r="P21" s="4" t="str">
        <f t="shared" si="2"/>
        <v/>
      </c>
      <c r="Q21" s="4" t="str">
        <f t="shared" si="0"/>
        <v/>
      </c>
      <c r="R21" s="4" t="str">
        <f t="shared" si="0"/>
        <v/>
      </c>
      <c r="S21" s="4">
        <f t="shared" si="0"/>
        <v>0</v>
      </c>
      <c r="T21" s="4" t="str">
        <f t="shared" si="0"/>
        <v/>
      </c>
      <c r="U21" s="4">
        <f t="shared" si="0"/>
        <v>0</v>
      </c>
      <c r="V21" s="4">
        <f t="shared" si="0"/>
        <v>0</v>
      </c>
      <c r="W21" s="4">
        <f t="shared" si="0"/>
        <v>0</v>
      </c>
      <c r="X21" s="4">
        <f t="shared" si="0"/>
        <v>0</v>
      </c>
      <c r="Y21" s="4">
        <f t="shared" si="0"/>
        <v>0</v>
      </c>
      <c r="Z21" s="4">
        <f t="shared" si="0"/>
        <v>0</v>
      </c>
      <c r="AA21" s="4">
        <f t="shared" si="0"/>
        <v>0</v>
      </c>
      <c r="AB21" s="4" t="str">
        <f t="shared" si="0"/>
        <v/>
      </c>
      <c r="AC21" s="4" t="str">
        <f t="shared" si="0"/>
        <v/>
      </c>
      <c r="AD21" s="4" t="str">
        <f t="shared" si="0"/>
        <v/>
      </c>
      <c r="AI21">
        <v>1</v>
      </c>
      <c r="AK21">
        <v>1</v>
      </c>
      <c r="AL21">
        <v>2</v>
      </c>
      <c r="AM21">
        <v>2</v>
      </c>
      <c r="AN21">
        <v>2</v>
      </c>
      <c r="AO21">
        <v>2</v>
      </c>
      <c r="AP21">
        <v>1</v>
      </c>
      <c r="AQ21">
        <v>1</v>
      </c>
    </row>
    <row r="22" spans="2:43" ht="75" customHeight="1">
      <c r="B22" s="20"/>
      <c r="C22" s="19" t="s">
        <v>107</v>
      </c>
      <c r="D22" s="3" t="s">
        <v>49</v>
      </c>
      <c r="E22" s="2" t="s">
        <v>116</v>
      </c>
      <c r="F22" s="14" t="s">
        <v>88</v>
      </c>
      <c r="G22" s="2" t="s">
        <v>104</v>
      </c>
      <c r="H22" s="14">
        <v>1</v>
      </c>
      <c r="I22" s="3">
        <v>12</v>
      </c>
      <c r="J22" s="14">
        <v>12</v>
      </c>
      <c r="K22" s="34">
        <v>39</v>
      </c>
      <c r="L22" s="4"/>
      <c r="M22" s="4">
        <f t="shared" si="1"/>
        <v>0</v>
      </c>
      <c r="N22" s="13">
        <f>K22*M22</f>
        <v>0</v>
      </c>
      <c r="P22" s="4" t="str">
        <f t="shared" si="2"/>
        <v/>
      </c>
      <c r="Q22" s="4" t="str">
        <f t="shared" si="0"/>
        <v/>
      </c>
      <c r="R22" s="4" t="str">
        <f t="shared" si="0"/>
        <v/>
      </c>
      <c r="S22" s="4">
        <f t="shared" si="0"/>
        <v>0</v>
      </c>
      <c r="T22" s="4">
        <f t="shared" si="0"/>
        <v>0</v>
      </c>
      <c r="U22" s="4">
        <f t="shared" si="0"/>
        <v>0</v>
      </c>
      <c r="V22" s="4">
        <f t="shared" si="0"/>
        <v>0</v>
      </c>
      <c r="W22" s="4">
        <f t="shared" si="0"/>
        <v>0</v>
      </c>
      <c r="X22" s="4">
        <f t="shared" si="0"/>
        <v>0</v>
      </c>
      <c r="Y22" s="4">
        <f t="shared" si="0"/>
        <v>0</v>
      </c>
      <c r="Z22" s="4">
        <f t="shared" si="0"/>
        <v>0</v>
      </c>
      <c r="AA22" s="4" t="str">
        <f t="shared" si="0"/>
        <v/>
      </c>
      <c r="AB22" s="4" t="str">
        <f t="shared" si="0"/>
        <v/>
      </c>
      <c r="AC22" s="4" t="str">
        <f t="shared" si="0"/>
        <v/>
      </c>
      <c r="AD22" s="4" t="str">
        <f t="shared" si="0"/>
        <v/>
      </c>
      <c r="AI22">
        <v>1</v>
      </c>
      <c r="AJ22">
        <v>2</v>
      </c>
      <c r="AK22">
        <v>2</v>
      </c>
      <c r="AL22">
        <v>2</v>
      </c>
      <c r="AM22">
        <v>2</v>
      </c>
      <c r="AN22">
        <v>1</v>
      </c>
      <c r="AO22">
        <v>1</v>
      </c>
      <c r="AP22">
        <v>1</v>
      </c>
    </row>
    <row r="23" spans="2:43" ht="75" customHeight="1">
      <c r="B23" s="20"/>
      <c r="C23" s="19" t="s">
        <v>108</v>
      </c>
      <c r="D23" s="3" t="s">
        <v>48</v>
      </c>
      <c r="E23" s="2" t="s">
        <v>117</v>
      </c>
      <c r="F23" s="14" t="s">
        <v>91</v>
      </c>
      <c r="G23" s="2" t="s">
        <v>104</v>
      </c>
      <c r="H23" s="14">
        <v>1</v>
      </c>
      <c r="I23" s="3">
        <v>12</v>
      </c>
      <c r="J23" s="14">
        <v>12</v>
      </c>
      <c r="K23" s="34">
        <v>39</v>
      </c>
      <c r="L23" s="4"/>
      <c r="M23" s="4">
        <f t="shared" si="1"/>
        <v>0</v>
      </c>
      <c r="N23" s="13">
        <f>K23*M23</f>
        <v>0</v>
      </c>
      <c r="P23" s="4" t="str">
        <f t="shared" si="2"/>
        <v/>
      </c>
      <c r="Q23" s="4" t="str">
        <f t="shared" si="0"/>
        <v/>
      </c>
      <c r="R23" s="4" t="str">
        <f t="shared" si="0"/>
        <v/>
      </c>
      <c r="S23" s="4" t="str">
        <f t="shared" si="0"/>
        <v/>
      </c>
      <c r="T23" s="4">
        <f t="shared" si="0"/>
        <v>0</v>
      </c>
      <c r="U23" s="4">
        <f t="shared" si="0"/>
        <v>0</v>
      </c>
      <c r="V23" s="4">
        <f t="shared" si="0"/>
        <v>0</v>
      </c>
      <c r="W23" s="4">
        <f t="shared" si="0"/>
        <v>0</v>
      </c>
      <c r="X23" s="4">
        <f t="shared" si="0"/>
        <v>0</v>
      </c>
      <c r="Y23" s="4">
        <f t="shared" si="0"/>
        <v>0</v>
      </c>
      <c r="Z23" s="4">
        <f t="shared" si="0"/>
        <v>0</v>
      </c>
      <c r="AA23" s="4">
        <f t="shared" si="0"/>
        <v>0</v>
      </c>
      <c r="AB23" s="4" t="str">
        <f t="shared" si="0"/>
        <v/>
      </c>
      <c r="AC23" s="4" t="str">
        <f t="shared" si="0"/>
        <v/>
      </c>
      <c r="AD23" s="4" t="str">
        <f t="shared" si="0"/>
        <v/>
      </c>
      <c r="AJ23">
        <v>2</v>
      </c>
      <c r="AK23">
        <v>2</v>
      </c>
      <c r="AL23">
        <v>2</v>
      </c>
      <c r="AM23">
        <v>2</v>
      </c>
      <c r="AN23">
        <v>1</v>
      </c>
      <c r="AO23">
        <v>1</v>
      </c>
      <c r="AP23">
        <v>1</v>
      </c>
      <c r="AQ23">
        <v>1</v>
      </c>
    </row>
    <row r="24" spans="2:43" ht="75" customHeight="1">
      <c r="B24" s="20"/>
      <c r="C24" s="19" t="s">
        <v>14</v>
      </c>
      <c r="D24" s="6" t="s">
        <v>46</v>
      </c>
      <c r="E24" s="7" t="s">
        <v>69</v>
      </c>
      <c r="F24" s="14" t="s">
        <v>89</v>
      </c>
      <c r="G24" s="2" t="s">
        <v>104</v>
      </c>
      <c r="H24" s="14">
        <v>6</v>
      </c>
      <c r="I24" s="6">
        <v>12</v>
      </c>
      <c r="J24" s="14">
        <v>72</v>
      </c>
      <c r="K24" s="34">
        <v>39</v>
      </c>
      <c r="L24" s="4"/>
      <c r="M24" s="4">
        <f t="shared" si="1"/>
        <v>0</v>
      </c>
      <c r="N24" s="13">
        <f>K24*M24</f>
        <v>0</v>
      </c>
      <c r="P24" s="4" t="str">
        <f t="shared" si="2"/>
        <v/>
      </c>
      <c r="Q24" s="4" t="str">
        <f t="shared" si="2"/>
        <v/>
      </c>
      <c r="R24" s="4" t="str">
        <f t="shared" si="2"/>
        <v/>
      </c>
      <c r="S24" s="4">
        <f t="shared" si="2"/>
        <v>0</v>
      </c>
      <c r="T24" s="4" t="str">
        <f t="shared" si="2"/>
        <v/>
      </c>
      <c r="U24" s="4">
        <f t="shared" si="2"/>
        <v>0</v>
      </c>
      <c r="V24" s="4">
        <f t="shared" si="2"/>
        <v>0</v>
      </c>
      <c r="W24" s="4">
        <f t="shared" si="2"/>
        <v>0</v>
      </c>
      <c r="X24" s="4">
        <f t="shared" si="2"/>
        <v>0</v>
      </c>
      <c r="Y24" s="4">
        <f t="shared" si="2"/>
        <v>0</v>
      </c>
      <c r="Z24" s="4">
        <f t="shared" si="2"/>
        <v>0</v>
      </c>
      <c r="AA24" s="4">
        <f t="shared" si="2"/>
        <v>0</v>
      </c>
      <c r="AB24" s="4" t="str">
        <f t="shared" si="2"/>
        <v/>
      </c>
      <c r="AC24" s="4" t="str">
        <f t="shared" si="2"/>
        <v/>
      </c>
      <c r="AD24" s="4" t="str">
        <f t="shared" si="2"/>
        <v/>
      </c>
      <c r="AI24">
        <v>1</v>
      </c>
      <c r="AK24">
        <v>1</v>
      </c>
      <c r="AL24">
        <v>2</v>
      </c>
      <c r="AM24">
        <v>2</v>
      </c>
      <c r="AN24">
        <v>2</v>
      </c>
      <c r="AO24">
        <v>2</v>
      </c>
      <c r="AP24">
        <v>1</v>
      </c>
      <c r="AQ24">
        <v>1</v>
      </c>
    </row>
    <row r="25" spans="2:43" ht="75" customHeight="1">
      <c r="B25" s="20"/>
      <c r="C25" s="19" t="s">
        <v>15</v>
      </c>
      <c r="D25" s="3" t="s">
        <v>46</v>
      </c>
      <c r="E25" s="2" t="s">
        <v>70</v>
      </c>
      <c r="F25" s="14" t="s">
        <v>89</v>
      </c>
      <c r="G25" s="2" t="s">
        <v>104</v>
      </c>
      <c r="H25" s="14">
        <v>15</v>
      </c>
      <c r="I25" s="3">
        <v>12</v>
      </c>
      <c r="J25" s="14">
        <v>180</v>
      </c>
      <c r="K25" s="34">
        <v>39</v>
      </c>
      <c r="L25" s="4"/>
      <c r="M25" s="4">
        <f t="shared" si="1"/>
        <v>0</v>
      </c>
      <c r="N25" s="13">
        <f>K25*M25</f>
        <v>0</v>
      </c>
      <c r="O25" s="12"/>
      <c r="P25" s="4" t="str">
        <f t="shared" si="2"/>
        <v/>
      </c>
      <c r="Q25" s="4" t="str">
        <f t="shared" si="2"/>
        <v/>
      </c>
      <c r="R25" s="4" t="str">
        <f t="shared" si="2"/>
        <v/>
      </c>
      <c r="S25" s="4">
        <f t="shared" si="2"/>
        <v>0</v>
      </c>
      <c r="T25" s="4" t="str">
        <f t="shared" si="2"/>
        <v/>
      </c>
      <c r="U25" s="4">
        <f t="shared" si="2"/>
        <v>0</v>
      </c>
      <c r="V25" s="4">
        <f t="shared" si="2"/>
        <v>0</v>
      </c>
      <c r="W25" s="4">
        <f t="shared" si="2"/>
        <v>0</v>
      </c>
      <c r="X25" s="4">
        <f t="shared" si="2"/>
        <v>0</v>
      </c>
      <c r="Y25" s="4">
        <f t="shared" si="2"/>
        <v>0</v>
      </c>
      <c r="Z25" s="4">
        <f t="shared" si="2"/>
        <v>0</v>
      </c>
      <c r="AA25" s="4">
        <f t="shared" si="2"/>
        <v>0</v>
      </c>
      <c r="AB25" s="4" t="str">
        <f t="shared" si="2"/>
        <v/>
      </c>
      <c r="AC25" s="4" t="str">
        <f t="shared" si="2"/>
        <v/>
      </c>
      <c r="AD25" s="4" t="str">
        <f t="shared" si="2"/>
        <v/>
      </c>
      <c r="AI25">
        <v>1</v>
      </c>
      <c r="AK25">
        <v>1</v>
      </c>
      <c r="AL25">
        <v>2</v>
      </c>
      <c r="AM25">
        <v>2</v>
      </c>
      <c r="AN25">
        <v>2</v>
      </c>
      <c r="AO25">
        <v>2</v>
      </c>
      <c r="AP25">
        <v>1</v>
      </c>
      <c r="AQ25">
        <v>1</v>
      </c>
    </row>
    <row r="26" spans="2:43" ht="75" customHeight="1">
      <c r="B26" s="20"/>
      <c r="C26" s="19" t="s">
        <v>20</v>
      </c>
      <c r="D26" s="3" t="s">
        <v>49</v>
      </c>
      <c r="E26" s="2" t="s">
        <v>74</v>
      </c>
      <c r="F26" s="14" t="s">
        <v>89</v>
      </c>
      <c r="G26" s="2" t="s">
        <v>104</v>
      </c>
      <c r="H26" s="14">
        <v>3</v>
      </c>
      <c r="I26" s="3">
        <v>12</v>
      </c>
      <c r="J26" s="14">
        <v>36</v>
      </c>
      <c r="K26" s="34">
        <v>39</v>
      </c>
      <c r="L26" s="4"/>
      <c r="M26" s="4">
        <f t="shared" si="1"/>
        <v>0</v>
      </c>
      <c r="N26" s="13">
        <f>K26*M26</f>
        <v>0</v>
      </c>
      <c r="P26" s="4" t="str">
        <f t="shared" si="2"/>
        <v/>
      </c>
      <c r="Q26" s="4" t="str">
        <f t="shared" si="2"/>
        <v/>
      </c>
      <c r="R26" s="4" t="str">
        <f t="shared" si="2"/>
        <v/>
      </c>
      <c r="S26" s="4">
        <f t="shared" si="2"/>
        <v>0</v>
      </c>
      <c r="T26" s="4" t="str">
        <f t="shared" si="2"/>
        <v/>
      </c>
      <c r="U26" s="4">
        <f t="shared" si="2"/>
        <v>0</v>
      </c>
      <c r="V26" s="4">
        <f t="shared" si="2"/>
        <v>0</v>
      </c>
      <c r="W26" s="4">
        <f t="shared" si="2"/>
        <v>0</v>
      </c>
      <c r="X26" s="4">
        <f t="shared" si="2"/>
        <v>0</v>
      </c>
      <c r="Y26" s="4">
        <f t="shared" si="2"/>
        <v>0</v>
      </c>
      <c r="Z26" s="4">
        <f t="shared" si="2"/>
        <v>0</v>
      </c>
      <c r="AA26" s="4">
        <f t="shared" si="2"/>
        <v>0</v>
      </c>
      <c r="AB26" s="4" t="str">
        <f t="shared" si="2"/>
        <v/>
      </c>
      <c r="AC26" s="4" t="str">
        <f t="shared" si="2"/>
        <v/>
      </c>
      <c r="AD26" s="4" t="str">
        <f t="shared" si="2"/>
        <v/>
      </c>
      <c r="AI26">
        <v>1</v>
      </c>
      <c r="AK26">
        <v>1</v>
      </c>
      <c r="AL26">
        <v>2</v>
      </c>
      <c r="AM26">
        <v>2</v>
      </c>
      <c r="AN26">
        <v>2</v>
      </c>
      <c r="AO26">
        <v>2</v>
      </c>
      <c r="AP26">
        <v>1</v>
      </c>
      <c r="AQ26">
        <v>1</v>
      </c>
    </row>
    <row r="27" spans="2:43" ht="75" customHeight="1">
      <c r="B27" s="21"/>
      <c r="C27" s="19" t="s">
        <v>21</v>
      </c>
      <c r="D27" s="3" t="s">
        <v>49</v>
      </c>
      <c r="E27" s="2" t="s">
        <v>75</v>
      </c>
      <c r="F27" s="14" t="s">
        <v>89</v>
      </c>
      <c r="G27" s="2" t="s">
        <v>104</v>
      </c>
      <c r="H27" s="14">
        <v>11</v>
      </c>
      <c r="I27" s="3">
        <v>12</v>
      </c>
      <c r="J27" s="14">
        <v>132</v>
      </c>
      <c r="K27" s="34">
        <v>39</v>
      </c>
      <c r="L27" s="4"/>
      <c r="M27" s="4">
        <f t="shared" si="1"/>
        <v>0</v>
      </c>
      <c r="N27" s="13">
        <f>K27*M27</f>
        <v>0</v>
      </c>
      <c r="P27" s="4" t="str">
        <f t="shared" si="2"/>
        <v/>
      </c>
      <c r="Q27" s="4" t="str">
        <f t="shared" si="2"/>
        <v/>
      </c>
      <c r="R27" s="4" t="str">
        <f t="shared" si="2"/>
        <v/>
      </c>
      <c r="S27" s="4">
        <f t="shared" si="2"/>
        <v>0</v>
      </c>
      <c r="T27" s="4" t="str">
        <f t="shared" si="2"/>
        <v/>
      </c>
      <c r="U27" s="4">
        <f t="shared" si="2"/>
        <v>0</v>
      </c>
      <c r="V27" s="4">
        <f t="shared" si="2"/>
        <v>0</v>
      </c>
      <c r="W27" s="4">
        <f t="shared" si="2"/>
        <v>0</v>
      </c>
      <c r="X27" s="4">
        <f t="shared" si="2"/>
        <v>0</v>
      </c>
      <c r="Y27" s="4">
        <f t="shared" si="2"/>
        <v>0</v>
      </c>
      <c r="Z27" s="4">
        <f t="shared" si="2"/>
        <v>0</v>
      </c>
      <c r="AA27" s="4">
        <f t="shared" si="2"/>
        <v>0</v>
      </c>
      <c r="AB27" s="4" t="str">
        <f t="shared" si="2"/>
        <v/>
      </c>
      <c r="AC27" s="4" t="str">
        <f t="shared" si="2"/>
        <v/>
      </c>
      <c r="AD27" s="4" t="str">
        <f t="shared" si="2"/>
        <v/>
      </c>
      <c r="AI27">
        <v>1</v>
      </c>
      <c r="AK27">
        <v>1</v>
      </c>
      <c r="AL27">
        <v>2</v>
      </c>
      <c r="AM27">
        <v>2</v>
      </c>
      <c r="AN27">
        <v>2</v>
      </c>
      <c r="AO27">
        <v>2</v>
      </c>
      <c r="AP27">
        <v>1</v>
      </c>
      <c r="AQ27">
        <v>1</v>
      </c>
    </row>
    <row r="28" spans="2:43" ht="75" customHeight="1">
      <c r="B28" s="21"/>
      <c r="C28" s="19" t="s">
        <v>24</v>
      </c>
      <c r="D28" s="6" t="s">
        <v>51</v>
      </c>
      <c r="E28" s="7" t="s">
        <v>77</v>
      </c>
      <c r="F28" s="14" t="s">
        <v>89</v>
      </c>
      <c r="G28" s="2" t="s">
        <v>104</v>
      </c>
      <c r="H28" s="14">
        <v>3</v>
      </c>
      <c r="I28" s="6">
        <v>12</v>
      </c>
      <c r="J28" s="14">
        <v>36</v>
      </c>
      <c r="K28" s="34">
        <v>39</v>
      </c>
      <c r="L28" s="4"/>
      <c r="M28" s="4">
        <f t="shared" si="1"/>
        <v>0</v>
      </c>
      <c r="N28" s="13">
        <f>K28*M28</f>
        <v>0</v>
      </c>
      <c r="P28" s="4" t="str">
        <f t="shared" si="2"/>
        <v/>
      </c>
      <c r="Q28" s="4" t="str">
        <f t="shared" si="2"/>
        <v/>
      </c>
      <c r="R28" s="4" t="str">
        <f t="shared" si="2"/>
        <v/>
      </c>
      <c r="S28" s="4">
        <f t="shared" si="2"/>
        <v>0</v>
      </c>
      <c r="T28" s="4" t="str">
        <f t="shared" si="2"/>
        <v/>
      </c>
      <c r="U28" s="4">
        <f t="shared" si="2"/>
        <v>0</v>
      </c>
      <c r="V28" s="4">
        <f t="shared" si="2"/>
        <v>0</v>
      </c>
      <c r="W28" s="4">
        <f t="shared" si="2"/>
        <v>0</v>
      </c>
      <c r="X28" s="4">
        <f t="shared" si="2"/>
        <v>0</v>
      </c>
      <c r="Y28" s="4">
        <f t="shared" si="2"/>
        <v>0</v>
      </c>
      <c r="Z28" s="4">
        <f t="shared" si="2"/>
        <v>0</v>
      </c>
      <c r="AA28" s="4">
        <f t="shared" si="2"/>
        <v>0</v>
      </c>
      <c r="AB28" s="4" t="str">
        <f t="shared" si="2"/>
        <v/>
      </c>
      <c r="AC28" s="4" t="str">
        <f t="shared" si="2"/>
        <v/>
      </c>
      <c r="AD28" s="4" t="str">
        <f t="shared" si="2"/>
        <v/>
      </c>
      <c r="AI28">
        <v>1</v>
      </c>
      <c r="AK28">
        <v>1</v>
      </c>
      <c r="AL28">
        <v>2</v>
      </c>
      <c r="AM28">
        <v>2</v>
      </c>
      <c r="AN28">
        <v>2</v>
      </c>
      <c r="AO28">
        <v>2</v>
      </c>
      <c r="AP28">
        <v>1</v>
      </c>
      <c r="AQ28">
        <v>1</v>
      </c>
    </row>
    <row r="29" spans="2:43" ht="75" customHeight="1">
      <c r="B29" s="21"/>
      <c r="C29" s="19" t="s">
        <v>22</v>
      </c>
      <c r="D29" s="3" t="s">
        <v>51</v>
      </c>
      <c r="E29" s="2" t="s">
        <v>76</v>
      </c>
      <c r="F29" s="14" t="s">
        <v>89</v>
      </c>
      <c r="G29" s="2" t="s">
        <v>104</v>
      </c>
      <c r="H29" s="14">
        <v>10</v>
      </c>
      <c r="I29" s="3">
        <v>12</v>
      </c>
      <c r="J29" s="14">
        <v>120</v>
      </c>
      <c r="K29" s="34">
        <v>39</v>
      </c>
      <c r="L29" s="4"/>
      <c r="M29" s="4">
        <f t="shared" si="1"/>
        <v>0</v>
      </c>
      <c r="N29" s="13">
        <f>K29*M29</f>
        <v>0</v>
      </c>
      <c r="O29" s="12"/>
      <c r="P29" s="4" t="str">
        <f t="shared" si="2"/>
        <v/>
      </c>
      <c r="Q29" s="4" t="str">
        <f t="shared" si="2"/>
        <v/>
      </c>
      <c r="R29" s="4" t="str">
        <f t="shared" si="2"/>
        <v/>
      </c>
      <c r="S29" s="4">
        <f t="shared" si="2"/>
        <v>0</v>
      </c>
      <c r="T29" s="4" t="str">
        <f t="shared" si="2"/>
        <v/>
      </c>
      <c r="U29" s="4">
        <f t="shared" si="2"/>
        <v>0</v>
      </c>
      <c r="V29" s="4">
        <f t="shared" si="2"/>
        <v>0</v>
      </c>
      <c r="W29" s="4">
        <f t="shared" si="2"/>
        <v>0</v>
      </c>
      <c r="X29" s="4">
        <f t="shared" si="2"/>
        <v>0</v>
      </c>
      <c r="Y29" s="4">
        <f t="shared" si="2"/>
        <v>0</v>
      </c>
      <c r="Z29" s="4">
        <f t="shared" si="2"/>
        <v>0</v>
      </c>
      <c r="AA29" s="4">
        <f t="shared" si="2"/>
        <v>0</v>
      </c>
      <c r="AB29" s="4" t="str">
        <f t="shared" si="2"/>
        <v/>
      </c>
      <c r="AC29" s="4" t="str">
        <f t="shared" si="2"/>
        <v/>
      </c>
      <c r="AD29" s="4" t="str">
        <f t="shared" si="2"/>
        <v/>
      </c>
      <c r="AI29">
        <v>1</v>
      </c>
      <c r="AK29">
        <v>1</v>
      </c>
      <c r="AL29">
        <v>2</v>
      </c>
      <c r="AM29">
        <v>2</v>
      </c>
      <c r="AN29">
        <v>2</v>
      </c>
      <c r="AO29">
        <v>2</v>
      </c>
      <c r="AP29">
        <v>1</v>
      </c>
      <c r="AQ29">
        <v>1</v>
      </c>
    </row>
    <row r="30" spans="2:43" ht="75" customHeight="1">
      <c r="B30" s="21"/>
      <c r="C30" s="19" t="s">
        <v>23</v>
      </c>
      <c r="D30" s="3" t="s">
        <v>51</v>
      </c>
      <c r="E30" s="2" t="s">
        <v>75</v>
      </c>
      <c r="F30" s="14" t="s">
        <v>91</v>
      </c>
      <c r="G30" s="2" t="s">
        <v>104</v>
      </c>
      <c r="H30" s="14">
        <v>5</v>
      </c>
      <c r="I30" s="3">
        <v>12</v>
      </c>
      <c r="J30" s="14">
        <v>60</v>
      </c>
      <c r="K30" s="34">
        <v>39</v>
      </c>
      <c r="L30" s="4"/>
      <c r="M30" s="4">
        <f t="shared" si="1"/>
        <v>0</v>
      </c>
      <c r="N30" s="13">
        <f>K30*M30</f>
        <v>0</v>
      </c>
      <c r="P30" s="4" t="str">
        <f t="shared" si="2"/>
        <v/>
      </c>
      <c r="Q30" s="4" t="str">
        <f t="shared" si="2"/>
        <v/>
      </c>
      <c r="R30" s="4" t="str">
        <f t="shared" si="2"/>
        <v/>
      </c>
      <c r="S30" s="4" t="str">
        <f t="shared" si="2"/>
        <v/>
      </c>
      <c r="T30" s="4">
        <f t="shared" si="2"/>
        <v>0</v>
      </c>
      <c r="U30" s="4">
        <f t="shared" si="2"/>
        <v>0</v>
      </c>
      <c r="V30" s="4">
        <f t="shared" si="2"/>
        <v>0</v>
      </c>
      <c r="W30" s="4">
        <f t="shared" si="2"/>
        <v>0</v>
      </c>
      <c r="X30" s="4">
        <f t="shared" si="2"/>
        <v>0</v>
      </c>
      <c r="Y30" s="4">
        <f t="shared" si="2"/>
        <v>0</v>
      </c>
      <c r="Z30" s="4">
        <f t="shared" si="2"/>
        <v>0</v>
      </c>
      <c r="AA30" s="4">
        <f t="shared" si="2"/>
        <v>0</v>
      </c>
      <c r="AB30" s="4" t="str">
        <f t="shared" si="2"/>
        <v/>
      </c>
      <c r="AC30" s="4" t="str">
        <f t="shared" si="2"/>
        <v/>
      </c>
      <c r="AD30" s="4" t="str">
        <f t="shared" si="2"/>
        <v/>
      </c>
      <c r="AJ30">
        <v>2</v>
      </c>
      <c r="AK30">
        <v>2</v>
      </c>
      <c r="AL30">
        <v>2</v>
      </c>
      <c r="AM30">
        <v>2</v>
      </c>
      <c r="AN30">
        <v>1</v>
      </c>
      <c r="AO30">
        <v>1</v>
      </c>
      <c r="AP30">
        <v>1</v>
      </c>
      <c r="AQ30">
        <v>1</v>
      </c>
    </row>
    <row r="31" spans="2:43" ht="75" customHeight="1">
      <c r="B31" s="21"/>
      <c r="C31" s="19" t="s">
        <v>23</v>
      </c>
      <c r="D31" s="3" t="s">
        <v>51</v>
      </c>
      <c r="E31" s="2" t="s">
        <v>75</v>
      </c>
      <c r="F31" s="14" t="s">
        <v>89</v>
      </c>
      <c r="G31" s="2" t="s">
        <v>104</v>
      </c>
      <c r="H31" s="14">
        <v>19</v>
      </c>
      <c r="I31" s="3">
        <v>12</v>
      </c>
      <c r="J31" s="14">
        <v>228</v>
      </c>
      <c r="K31" s="34">
        <v>39</v>
      </c>
      <c r="L31" s="4"/>
      <c r="M31" s="4">
        <f t="shared" si="1"/>
        <v>0</v>
      </c>
      <c r="N31" s="13">
        <f>K31*M31</f>
        <v>0</v>
      </c>
      <c r="P31" s="4" t="str">
        <f t="shared" si="2"/>
        <v/>
      </c>
      <c r="Q31" s="4" t="str">
        <f t="shared" si="2"/>
        <v/>
      </c>
      <c r="R31" s="4" t="str">
        <f t="shared" si="2"/>
        <v/>
      </c>
      <c r="S31" s="4">
        <f t="shared" si="2"/>
        <v>0</v>
      </c>
      <c r="T31" s="4" t="str">
        <f t="shared" si="2"/>
        <v/>
      </c>
      <c r="U31" s="4">
        <f t="shared" si="2"/>
        <v>0</v>
      </c>
      <c r="V31" s="4">
        <f t="shared" si="2"/>
        <v>0</v>
      </c>
      <c r="W31" s="4">
        <f t="shared" si="2"/>
        <v>0</v>
      </c>
      <c r="X31" s="4">
        <f t="shared" si="2"/>
        <v>0</v>
      </c>
      <c r="Y31" s="4">
        <f t="shared" si="2"/>
        <v>0</v>
      </c>
      <c r="Z31" s="4">
        <f t="shared" si="2"/>
        <v>0</v>
      </c>
      <c r="AA31" s="4">
        <f t="shared" si="2"/>
        <v>0</v>
      </c>
      <c r="AB31" s="4" t="str">
        <f t="shared" si="2"/>
        <v/>
      </c>
      <c r="AC31" s="4" t="str">
        <f t="shared" si="2"/>
        <v/>
      </c>
      <c r="AD31" s="4" t="str">
        <f t="shared" si="2"/>
        <v/>
      </c>
      <c r="AI31">
        <v>1</v>
      </c>
      <c r="AK31">
        <v>1</v>
      </c>
      <c r="AL31">
        <v>2</v>
      </c>
      <c r="AM31">
        <v>2</v>
      </c>
      <c r="AN31">
        <v>2</v>
      </c>
      <c r="AO31">
        <v>2</v>
      </c>
      <c r="AP31">
        <v>1</v>
      </c>
      <c r="AQ31">
        <v>1</v>
      </c>
    </row>
    <row r="32" spans="2:43" ht="75" customHeight="1">
      <c r="B32" s="21"/>
      <c r="C32" s="19" t="s">
        <v>25</v>
      </c>
      <c r="D32" s="6" t="s">
        <v>52</v>
      </c>
      <c r="E32" s="7" t="s">
        <v>54</v>
      </c>
      <c r="F32" s="14" t="s">
        <v>89</v>
      </c>
      <c r="G32" s="2" t="s">
        <v>104</v>
      </c>
      <c r="H32" s="14">
        <v>21</v>
      </c>
      <c r="I32" s="6">
        <v>12</v>
      </c>
      <c r="J32" s="14">
        <v>252</v>
      </c>
      <c r="K32" s="34">
        <v>39</v>
      </c>
      <c r="L32" s="4"/>
      <c r="M32" s="4">
        <f t="shared" si="1"/>
        <v>0</v>
      </c>
      <c r="N32" s="13">
        <f>K32*M32</f>
        <v>0</v>
      </c>
      <c r="P32" s="4" t="str">
        <f t="shared" si="2"/>
        <v/>
      </c>
      <c r="Q32" s="4" t="str">
        <f t="shared" si="2"/>
        <v/>
      </c>
      <c r="R32" s="4" t="str">
        <f t="shared" si="2"/>
        <v/>
      </c>
      <c r="S32" s="4">
        <f t="shared" si="2"/>
        <v>0</v>
      </c>
      <c r="T32" s="4" t="str">
        <f t="shared" si="2"/>
        <v/>
      </c>
      <c r="U32" s="4">
        <f t="shared" si="2"/>
        <v>0</v>
      </c>
      <c r="V32" s="4">
        <f t="shared" si="2"/>
        <v>0</v>
      </c>
      <c r="W32" s="4">
        <f t="shared" si="2"/>
        <v>0</v>
      </c>
      <c r="X32" s="4">
        <f t="shared" si="2"/>
        <v>0</v>
      </c>
      <c r="Y32" s="4">
        <f t="shared" si="2"/>
        <v>0</v>
      </c>
      <c r="Z32" s="4">
        <f t="shared" si="2"/>
        <v>0</v>
      </c>
      <c r="AA32" s="4">
        <f t="shared" si="2"/>
        <v>0</v>
      </c>
      <c r="AB32" s="4" t="str">
        <f t="shared" si="2"/>
        <v/>
      </c>
      <c r="AC32" s="4" t="str">
        <f t="shared" si="2"/>
        <v/>
      </c>
      <c r="AD32" s="4" t="str">
        <f t="shared" si="2"/>
        <v/>
      </c>
      <c r="AI32">
        <v>1</v>
      </c>
      <c r="AK32">
        <v>1</v>
      </c>
      <c r="AL32">
        <v>2</v>
      </c>
      <c r="AM32">
        <v>2</v>
      </c>
      <c r="AN32">
        <v>2</v>
      </c>
      <c r="AO32">
        <v>2</v>
      </c>
      <c r="AP32">
        <v>1</v>
      </c>
      <c r="AQ32">
        <v>1</v>
      </c>
    </row>
    <row r="33" spans="2:43" ht="75" customHeight="1">
      <c r="B33" s="21"/>
      <c r="C33" s="19" t="s">
        <v>26</v>
      </c>
      <c r="D33" s="3" t="s">
        <v>52</v>
      </c>
      <c r="E33" s="2" t="s">
        <v>78</v>
      </c>
      <c r="F33" s="14" t="s">
        <v>89</v>
      </c>
      <c r="G33" s="2" t="s">
        <v>104</v>
      </c>
      <c r="H33" s="14">
        <v>29</v>
      </c>
      <c r="I33" s="3">
        <v>12</v>
      </c>
      <c r="J33" s="14">
        <v>348</v>
      </c>
      <c r="K33" s="34">
        <v>39</v>
      </c>
      <c r="L33" s="4"/>
      <c r="M33" s="4">
        <f t="shared" si="1"/>
        <v>0</v>
      </c>
      <c r="N33" s="13">
        <f>K33*M33</f>
        <v>0</v>
      </c>
      <c r="O33" s="12"/>
      <c r="P33" s="4" t="str">
        <f t="shared" si="2"/>
        <v/>
      </c>
      <c r="Q33" s="4" t="str">
        <f t="shared" si="2"/>
        <v/>
      </c>
      <c r="R33" s="4" t="str">
        <f t="shared" si="2"/>
        <v/>
      </c>
      <c r="S33" s="4">
        <f t="shared" si="2"/>
        <v>0</v>
      </c>
      <c r="T33" s="4" t="str">
        <f t="shared" si="2"/>
        <v/>
      </c>
      <c r="U33" s="4">
        <f t="shared" si="2"/>
        <v>0</v>
      </c>
      <c r="V33" s="4">
        <f t="shared" si="2"/>
        <v>0</v>
      </c>
      <c r="W33" s="4">
        <f t="shared" si="2"/>
        <v>0</v>
      </c>
      <c r="X33" s="4">
        <f t="shared" si="2"/>
        <v>0</v>
      </c>
      <c r="Y33" s="4">
        <f t="shared" si="2"/>
        <v>0</v>
      </c>
      <c r="Z33" s="4">
        <f t="shared" si="2"/>
        <v>0</v>
      </c>
      <c r="AA33" s="4">
        <f t="shared" si="2"/>
        <v>0</v>
      </c>
      <c r="AB33" s="4" t="str">
        <f t="shared" si="2"/>
        <v/>
      </c>
      <c r="AC33" s="4" t="str">
        <f t="shared" si="2"/>
        <v/>
      </c>
      <c r="AD33" s="4" t="str">
        <f t="shared" si="2"/>
        <v/>
      </c>
      <c r="AI33">
        <v>1</v>
      </c>
      <c r="AK33">
        <v>1</v>
      </c>
      <c r="AL33">
        <v>2</v>
      </c>
      <c r="AM33">
        <v>2</v>
      </c>
      <c r="AN33">
        <v>2</v>
      </c>
      <c r="AO33">
        <v>2</v>
      </c>
      <c r="AP33">
        <v>1</v>
      </c>
      <c r="AQ33">
        <v>1</v>
      </c>
    </row>
    <row r="34" spans="2:43" ht="75" customHeight="1">
      <c r="B34" s="22"/>
      <c r="C34" s="19" t="s">
        <v>27</v>
      </c>
      <c r="D34" s="3" t="s">
        <v>54</v>
      </c>
      <c r="E34" s="2" t="s">
        <v>54</v>
      </c>
      <c r="F34" s="14" t="s">
        <v>89</v>
      </c>
      <c r="G34" s="2" t="s">
        <v>104</v>
      </c>
      <c r="H34" s="14">
        <v>17</v>
      </c>
      <c r="I34" s="3">
        <v>12</v>
      </c>
      <c r="J34" s="14">
        <v>204</v>
      </c>
      <c r="K34" s="34">
        <v>39</v>
      </c>
      <c r="L34" s="4"/>
      <c r="M34" s="4">
        <f t="shared" si="1"/>
        <v>0</v>
      </c>
      <c r="N34" s="13">
        <f>K34*M34</f>
        <v>0</v>
      </c>
      <c r="P34" s="4" t="str">
        <f t="shared" si="2"/>
        <v/>
      </c>
      <c r="Q34" s="4" t="str">
        <f t="shared" si="2"/>
        <v/>
      </c>
      <c r="R34" s="4" t="str">
        <f t="shared" si="2"/>
        <v/>
      </c>
      <c r="S34" s="4">
        <f t="shared" si="2"/>
        <v>0</v>
      </c>
      <c r="T34" s="4" t="str">
        <f t="shared" si="2"/>
        <v/>
      </c>
      <c r="U34" s="4">
        <f t="shared" si="2"/>
        <v>0</v>
      </c>
      <c r="V34" s="4">
        <f t="shared" si="2"/>
        <v>0</v>
      </c>
      <c r="W34" s="4">
        <f t="shared" si="2"/>
        <v>0</v>
      </c>
      <c r="X34" s="4">
        <f t="shared" si="2"/>
        <v>0</v>
      </c>
      <c r="Y34" s="4">
        <f t="shared" si="2"/>
        <v>0</v>
      </c>
      <c r="Z34" s="4">
        <f t="shared" si="2"/>
        <v>0</v>
      </c>
      <c r="AA34" s="4">
        <f t="shared" si="2"/>
        <v>0</v>
      </c>
      <c r="AB34" s="4" t="str">
        <f t="shared" si="2"/>
        <v/>
      </c>
      <c r="AC34" s="4" t="str">
        <f t="shared" si="2"/>
        <v/>
      </c>
      <c r="AD34" s="4" t="str">
        <f t="shared" si="2"/>
        <v/>
      </c>
      <c r="AI34">
        <v>1</v>
      </c>
      <c r="AK34">
        <v>1</v>
      </c>
      <c r="AL34">
        <v>2</v>
      </c>
      <c r="AM34">
        <v>2</v>
      </c>
      <c r="AN34">
        <v>2</v>
      </c>
      <c r="AO34">
        <v>2</v>
      </c>
      <c r="AP34">
        <v>1</v>
      </c>
      <c r="AQ34">
        <v>1</v>
      </c>
    </row>
    <row r="35" spans="2:43" ht="75" customHeight="1">
      <c r="B35" s="22"/>
      <c r="C35" s="19" t="s">
        <v>28</v>
      </c>
      <c r="D35" s="3" t="s">
        <v>55</v>
      </c>
      <c r="E35" s="2" t="s">
        <v>55</v>
      </c>
      <c r="F35" s="14" t="s">
        <v>89</v>
      </c>
      <c r="G35" s="2" t="s">
        <v>104</v>
      </c>
      <c r="H35" s="14">
        <v>12</v>
      </c>
      <c r="I35" s="3">
        <v>12</v>
      </c>
      <c r="J35" s="14">
        <v>144</v>
      </c>
      <c r="K35" s="34">
        <v>39</v>
      </c>
      <c r="L35" s="4"/>
      <c r="M35" s="4">
        <f t="shared" si="1"/>
        <v>0</v>
      </c>
      <c r="N35" s="13">
        <f>K35*M35</f>
        <v>0</v>
      </c>
      <c r="P35" s="4" t="str">
        <f t="shared" si="2"/>
        <v/>
      </c>
      <c r="Q35" s="4" t="str">
        <f t="shared" si="2"/>
        <v/>
      </c>
      <c r="R35" s="4" t="str">
        <f t="shared" si="2"/>
        <v/>
      </c>
      <c r="S35" s="4">
        <f t="shared" si="2"/>
        <v>0</v>
      </c>
      <c r="T35" s="4" t="str">
        <f t="shared" si="2"/>
        <v/>
      </c>
      <c r="U35" s="4">
        <f t="shared" si="2"/>
        <v>0</v>
      </c>
      <c r="V35" s="4">
        <f t="shared" si="2"/>
        <v>0</v>
      </c>
      <c r="W35" s="4">
        <f t="shared" si="2"/>
        <v>0</v>
      </c>
      <c r="X35" s="4">
        <f t="shared" si="2"/>
        <v>0</v>
      </c>
      <c r="Y35" s="4">
        <f t="shared" si="2"/>
        <v>0</v>
      </c>
      <c r="Z35" s="4">
        <f t="shared" si="2"/>
        <v>0</v>
      </c>
      <c r="AA35" s="4">
        <f t="shared" si="2"/>
        <v>0</v>
      </c>
      <c r="AB35" s="4" t="str">
        <f t="shared" si="2"/>
        <v/>
      </c>
      <c r="AC35" s="4" t="str">
        <f t="shared" si="2"/>
        <v/>
      </c>
      <c r="AD35" s="4" t="str">
        <f t="shared" si="2"/>
        <v/>
      </c>
      <c r="AI35">
        <v>1</v>
      </c>
      <c r="AK35">
        <v>1</v>
      </c>
      <c r="AL35">
        <v>2</v>
      </c>
      <c r="AM35">
        <v>2</v>
      </c>
      <c r="AN35">
        <v>2</v>
      </c>
      <c r="AO35">
        <v>2</v>
      </c>
      <c r="AP35">
        <v>1</v>
      </c>
      <c r="AQ35">
        <v>1</v>
      </c>
    </row>
    <row r="36" spans="2:43" ht="75" customHeight="1">
      <c r="B36" s="22"/>
      <c r="C36" s="19" t="s">
        <v>29</v>
      </c>
      <c r="D36" s="6" t="s">
        <v>53</v>
      </c>
      <c r="E36" s="7" t="s">
        <v>53</v>
      </c>
      <c r="F36" s="14" t="s">
        <v>89</v>
      </c>
      <c r="G36" s="2" t="s">
        <v>104</v>
      </c>
      <c r="H36" s="14">
        <v>23</v>
      </c>
      <c r="I36" s="6">
        <v>12</v>
      </c>
      <c r="J36" s="14">
        <v>276</v>
      </c>
      <c r="K36" s="34">
        <v>39</v>
      </c>
      <c r="L36" s="4"/>
      <c r="M36" s="4">
        <f t="shared" si="1"/>
        <v>0</v>
      </c>
      <c r="N36" s="13">
        <f>K36*M36</f>
        <v>0</v>
      </c>
      <c r="P36" s="4" t="str">
        <f t="shared" si="2"/>
        <v/>
      </c>
      <c r="Q36" s="4" t="str">
        <f t="shared" si="2"/>
        <v/>
      </c>
      <c r="R36" s="4" t="str">
        <f t="shared" si="2"/>
        <v/>
      </c>
      <c r="S36" s="4">
        <f t="shared" si="2"/>
        <v>0</v>
      </c>
      <c r="T36" s="4" t="str">
        <f t="shared" si="2"/>
        <v/>
      </c>
      <c r="U36" s="4">
        <f t="shared" si="2"/>
        <v>0</v>
      </c>
      <c r="V36" s="4">
        <f t="shared" si="2"/>
        <v>0</v>
      </c>
      <c r="W36" s="4">
        <f t="shared" si="2"/>
        <v>0</v>
      </c>
      <c r="X36" s="4">
        <f t="shared" si="2"/>
        <v>0</v>
      </c>
      <c r="Y36" s="4">
        <f t="shared" si="2"/>
        <v>0</v>
      </c>
      <c r="Z36" s="4">
        <f t="shared" si="2"/>
        <v>0</v>
      </c>
      <c r="AA36" s="4">
        <f t="shared" si="2"/>
        <v>0</v>
      </c>
      <c r="AB36" s="4" t="str">
        <f t="shared" si="2"/>
        <v/>
      </c>
      <c r="AC36" s="4" t="str">
        <f t="shared" si="2"/>
        <v/>
      </c>
      <c r="AD36" s="4" t="str">
        <f t="shared" si="2"/>
        <v/>
      </c>
      <c r="AI36">
        <v>1</v>
      </c>
      <c r="AK36">
        <v>1</v>
      </c>
      <c r="AL36">
        <v>2</v>
      </c>
      <c r="AM36">
        <v>2</v>
      </c>
      <c r="AN36">
        <v>2</v>
      </c>
      <c r="AO36">
        <v>2</v>
      </c>
      <c r="AP36">
        <v>1</v>
      </c>
      <c r="AQ36">
        <v>1</v>
      </c>
    </row>
    <row r="37" spans="2:43" ht="75" customHeight="1">
      <c r="B37" s="22"/>
      <c r="C37" s="19" t="s">
        <v>30</v>
      </c>
      <c r="D37" s="3" t="s">
        <v>56</v>
      </c>
      <c r="E37" s="2" t="s">
        <v>56</v>
      </c>
      <c r="F37" s="14" t="s">
        <v>89</v>
      </c>
      <c r="G37" s="2" t="s">
        <v>104</v>
      </c>
      <c r="H37" s="14">
        <v>23</v>
      </c>
      <c r="I37" s="3">
        <v>12</v>
      </c>
      <c r="J37" s="14">
        <v>276</v>
      </c>
      <c r="K37" s="34">
        <v>39</v>
      </c>
      <c r="L37" s="4"/>
      <c r="M37" s="4">
        <f t="shared" si="1"/>
        <v>0</v>
      </c>
      <c r="N37" s="13">
        <f>K37*M37</f>
        <v>0</v>
      </c>
      <c r="O37" s="12"/>
      <c r="P37" s="4" t="str">
        <f t="shared" si="2"/>
        <v/>
      </c>
      <c r="Q37" s="4" t="str">
        <f t="shared" si="2"/>
        <v/>
      </c>
      <c r="R37" s="4" t="str">
        <f t="shared" si="2"/>
        <v/>
      </c>
      <c r="S37" s="4">
        <f t="shared" si="2"/>
        <v>0</v>
      </c>
      <c r="T37" s="4" t="str">
        <f t="shared" si="2"/>
        <v/>
      </c>
      <c r="U37" s="4">
        <f t="shared" si="2"/>
        <v>0</v>
      </c>
      <c r="V37" s="4">
        <f t="shared" si="2"/>
        <v>0</v>
      </c>
      <c r="W37" s="4">
        <f t="shared" si="2"/>
        <v>0</v>
      </c>
      <c r="X37" s="4">
        <f t="shared" si="2"/>
        <v>0</v>
      </c>
      <c r="Y37" s="4">
        <f t="shared" si="2"/>
        <v>0</v>
      </c>
      <c r="Z37" s="4">
        <f t="shared" si="2"/>
        <v>0</v>
      </c>
      <c r="AA37" s="4">
        <f t="shared" si="2"/>
        <v>0</v>
      </c>
      <c r="AB37" s="4" t="str">
        <f t="shared" si="2"/>
        <v/>
      </c>
      <c r="AC37" s="4" t="str">
        <f t="shared" si="2"/>
        <v/>
      </c>
      <c r="AD37" s="4" t="str">
        <f t="shared" si="2"/>
        <v/>
      </c>
      <c r="AI37">
        <v>1</v>
      </c>
      <c r="AK37">
        <v>1</v>
      </c>
      <c r="AL37">
        <v>2</v>
      </c>
      <c r="AM37">
        <v>2</v>
      </c>
      <c r="AN37">
        <v>2</v>
      </c>
      <c r="AO37">
        <v>2</v>
      </c>
      <c r="AP37">
        <v>1</v>
      </c>
      <c r="AQ37">
        <v>1</v>
      </c>
    </row>
    <row r="38" spans="2:43" ht="75" customHeight="1">
      <c r="B38" s="22"/>
      <c r="C38" s="19" t="s">
        <v>109</v>
      </c>
      <c r="D38" s="3" t="s">
        <v>115</v>
      </c>
      <c r="E38" s="2" t="s">
        <v>53</v>
      </c>
      <c r="F38" s="14" t="s">
        <v>91</v>
      </c>
      <c r="G38" s="2" t="s">
        <v>104</v>
      </c>
      <c r="H38" s="14">
        <v>22</v>
      </c>
      <c r="I38" s="3">
        <v>12</v>
      </c>
      <c r="J38" s="14">
        <v>264</v>
      </c>
      <c r="K38" s="34">
        <v>39</v>
      </c>
      <c r="L38" s="4"/>
      <c r="M38" s="4">
        <f t="shared" si="1"/>
        <v>0</v>
      </c>
      <c r="N38" s="13">
        <f>K38*M38</f>
        <v>0</v>
      </c>
      <c r="P38" s="4" t="str">
        <f t="shared" si="2"/>
        <v/>
      </c>
      <c r="Q38" s="4" t="str">
        <f t="shared" si="2"/>
        <v/>
      </c>
      <c r="R38" s="4" t="str">
        <f t="shared" si="2"/>
        <v/>
      </c>
      <c r="S38" s="4" t="str">
        <f t="shared" si="2"/>
        <v/>
      </c>
      <c r="T38" s="4">
        <f t="shared" si="2"/>
        <v>0</v>
      </c>
      <c r="U38" s="4">
        <f t="shared" si="2"/>
        <v>0</v>
      </c>
      <c r="V38" s="4">
        <f t="shared" si="2"/>
        <v>0</v>
      </c>
      <c r="W38" s="4">
        <f t="shared" si="2"/>
        <v>0</v>
      </c>
      <c r="X38" s="4">
        <f t="shared" si="2"/>
        <v>0</v>
      </c>
      <c r="Y38" s="4">
        <f t="shared" si="2"/>
        <v>0</v>
      </c>
      <c r="Z38" s="4">
        <f t="shared" si="2"/>
        <v>0</v>
      </c>
      <c r="AA38" s="4">
        <f t="shared" si="2"/>
        <v>0</v>
      </c>
      <c r="AB38" s="4" t="str">
        <f t="shared" si="2"/>
        <v/>
      </c>
      <c r="AC38" s="4" t="str">
        <f t="shared" si="2"/>
        <v/>
      </c>
      <c r="AD38" s="4" t="str">
        <f t="shared" si="2"/>
        <v/>
      </c>
      <c r="AJ38">
        <v>2</v>
      </c>
      <c r="AK38">
        <v>2</v>
      </c>
      <c r="AL38">
        <v>2</v>
      </c>
      <c r="AM38">
        <v>2</v>
      </c>
      <c r="AN38">
        <v>1</v>
      </c>
      <c r="AO38">
        <v>1</v>
      </c>
      <c r="AP38">
        <v>1</v>
      </c>
      <c r="AQ38">
        <v>1</v>
      </c>
    </row>
    <row r="39" spans="2:43" ht="75" customHeight="1">
      <c r="B39" s="22"/>
      <c r="C39" s="19" t="s">
        <v>109</v>
      </c>
      <c r="D39" s="3" t="s">
        <v>115</v>
      </c>
      <c r="E39" s="2" t="s">
        <v>53</v>
      </c>
      <c r="F39" s="14" t="s">
        <v>88</v>
      </c>
      <c r="G39" s="2" t="s">
        <v>104</v>
      </c>
      <c r="H39" s="14">
        <v>17</v>
      </c>
      <c r="I39" s="3">
        <v>12</v>
      </c>
      <c r="J39" s="14">
        <v>204</v>
      </c>
      <c r="K39" s="34">
        <v>39</v>
      </c>
      <c r="L39" s="4"/>
      <c r="M39" s="4">
        <f t="shared" si="1"/>
        <v>0</v>
      </c>
      <c r="N39" s="13">
        <f>K39*M39</f>
        <v>0</v>
      </c>
      <c r="P39" s="4" t="str">
        <f t="shared" si="2"/>
        <v/>
      </c>
      <c r="Q39" s="4" t="str">
        <f t="shared" si="2"/>
        <v/>
      </c>
      <c r="R39" s="4" t="str">
        <f t="shared" si="2"/>
        <v/>
      </c>
      <c r="S39" s="4">
        <f t="shared" si="2"/>
        <v>0</v>
      </c>
      <c r="T39" s="4">
        <f t="shared" si="2"/>
        <v>0</v>
      </c>
      <c r="U39" s="4">
        <f t="shared" si="2"/>
        <v>0</v>
      </c>
      <c r="V39" s="4">
        <f t="shared" si="2"/>
        <v>0</v>
      </c>
      <c r="W39" s="4">
        <f t="shared" si="2"/>
        <v>0</v>
      </c>
      <c r="X39" s="4">
        <f t="shared" si="2"/>
        <v>0</v>
      </c>
      <c r="Y39" s="4">
        <f t="shared" si="2"/>
        <v>0</v>
      </c>
      <c r="Z39" s="4">
        <f t="shared" si="2"/>
        <v>0</v>
      </c>
      <c r="AA39" s="4" t="str">
        <f t="shared" si="2"/>
        <v/>
      </c>
      <c r="AB39" s="4" t="str">
        <f t="shared" si="2"/>
        <v/>
      </c>
      <c r="AC39" s="4" t="str">
        <f t="shared" si="2"/>
        <v/>
      </c>
      <c r="AD39" s="4" t="str">
        <f t="shared" si="2"/>
        <v/>
      </c>
      <c r="AI39">
        <v>1</v>
      </c>
      <c r="AJ39">
        <v>2</v>
      </c>
      <c r="AK39">
        <v>2</v>
      </c>
      <c r="AL39">
        <v>2</v>
      </c>
      <c r="AM39">
        <v>2</v>
      </c>
      <c r="AN39">
        <v>1</v>
      </c>
      <c r="AO39">
        <v>1</v>
      </c>
      <c r="AP39">
        <v>1</v>
      </c>
    </row>
    <row r="40" spans="2:43" ht="75" customHeight="1">
      <c r="B40" s="21"/>
      <c r="C40" s="19" t="s">
        <v>31</v>
      </c>
      <c r="D40" s="6" t="s">
        <v>57</v>
      </c>
      <c r="E40" s="7" t="s">
        <v>79</v>
      </c>
      <c r="F40" s="14" t="s">
        <v>97</v>
      </c>
      <c r="G40" s="2" t="s">
        <v>104</v>
      </c>
      <c r="H40" s="14">
        <v>18</v>
      </c>
      <c r="I40" s="6">
        <v>12</v>
      </c>
      <c r="J40" s="14">
        <v>216</v>
      </c>
      <c r="K40" s="34">
        <v>39</v>
      </c>
      <c r="L40" s="4"/>
      <c r="M40" s="4">
        <f t="shared" si="1"/>
        <v>0</v>
      </c>
      <c r="N40" s="13">
        <f>K40*M40</f>
        <v>0</v>
      </c>
      <c r="P40" s="4">
        <f t="shared" si="2"/>
        <v>0</v>
      </c>
      <c r="Q40" s="4">
        <f t="shared" ref="Q40:AD57" si="3">IF(AG40="","",$L40*AG40)</f>
        <v>0</v>
      </c>
      <c r="R40" s="4">
        <f t="shared" si="3"/>
        <v>0</v>
      </c>
      <c r="S40" s="4">
        <f t="shared" si="3"/>
        <v>0</v>
      </c>
      <c r="T40" s="4">
        <f t="shared" si="3"/>
        <v>0</v>
      </c>
      <c r="U40" s="4">
        <f t="shared" si="3"/>
        <v>0</v>
      </c>
      <c r="V40" s="4">
        <f t="shared" si="3"/>
        <v>0</v>
      </c>
      <c r="W40" s="4">
        <f t="shared" si="3"/>
        <v>0</v>
      </c>
      <c r="X40" s="4" t="str">
        <f t="shared" si="3"/>
        <v/>
      </c>
      <c r="Y40" s="4" t="str">
        <f t="shared" si="3"/>
        <v/>
      </c>
      <c r="Z40" s="4" t="str">
        <f t="shared" si="3"/>
        <v/>
      </c>
      <c r="AA40" s="4" t="str">
        <f t="shared" si="3"/>
        <v/>
      </c>
      <c r="AB40" s="4" t="str">
        <f t="shared" si="3"/>
        <v/>
      </c>
      <c r="AC40" s="4" t="str">
        <f t="shared" si="3"/>
        <v/>
      </c>
      <c r="AD40" s="4" t="str">
        <f t="shared" si="3"/>
        <v/>
      </c>
      <c r="AF40">
        <v>1</v>
      </c>
      <c r="AG40">
        <v>1</v>
      </c>
      <c r="AH40">
        <v>2</v>
      </c>
      <c r="AI40">
        <v>2</v>
      </c>
      <c r="AJ40">
        <v>2</v>
      </c>
      <c r="AK40">
        <v>2</v>
      </c>
      <c r="AL40">
        <v>1</v>
      </c>
      <c r="AM40">
        <v>1</v>
      </c>
    </row>
    <row r="41" spans="2:43" ht="75" customHeight="1">
      <c r="B41" s="21"/>
      <c r="C41" s="19" t="s">
        <v>31</v>
      </c>
      <c r="D41" s="3" t="s">
        <v>57</v>
      </c>
      <c r="E41" s="2" t="s">
        <v>79</v>
      </c>
      <c r="F41" s="14" t="s">
        <v>98</v>
      </c>
      <c r="G41" s="2" t="s">
        <v>104</v>
      </c>
      <c r="H41" s="14">
        <v>1</v>
      </c>
      <c r="I41" s="3">
        <v>11</v>
      </c>
      <c r="J41" s="14">
        <v>11</v>
      </c>
      <c r="K41" s="34">
        <v>39</v>
      </c>
      <c r="L41" s="4"/>
      <c r="M41" s="4">
        <f t="shared" si="1"/>
        <v>0</v>
      </c>
      <c r="N41" s="13">
        <f>K41*M41</f>
        <v>0</v>
      </c>
      <c r="O41" s="12"/>
      <c r="P41" s="4">
        <f t="shared" ref="P41:P57" si="4">IF(AF41="","",$L41*AF41)</f>
        <v>0</v>
      </c>
      <c r="Q41" s="4">
        <f t="shared" si="3"/>
        <v>0</v>
      </c>
      <c r="R41" s="4">
        <f t="shared" si="3"/>
        <v>0</v>
      </c>
      <c r="S41" s="4">
        <f t="shared" si="3"/>
        <v>0</v>
      </c>
      <c r="T41" s="4">
        <f t="shared" si="3"/>
        <v>0</v>
      </c>
      <c r="U41" s="4">
        <f t="shared" si="3"/>
        <v>0</v>
      </c>
      <c r="V41" s="4">
        <f t="shared" si="3"/>
        <v>0</v>
      </c>
      <c r="W41" s="4">
        <f t="shared" si="3"/>
        <v>0</v>
      </c>
      <c r="X41" s="4" t="str">
        <f t="shared" si="3"/>
        <v/>
      </c>
      <c r="Y41" s="4" t="str">
        <f t="shared" si="3"/>
        <v/>
      </c>
      <c r="Z41" s="4" t="str">
        <f t="shared" si="3"/>
        <v/>
      </c>
      <c r="AA41" s="4" t="str">
        <f t="shared" si="3"/>
        <v/>
      </c>
      <c r="AB41" s="4" t="str">
        <f t="shared" si="3"/>
        <v/>
      </c>
      <c r="AC41" s="4" t="str">
        <f t="shared" si="3"/>
        <v/>
      </c>
      <c r="AD41" s="4" t="str">
        <f t="shared" si="3"/>
        <v/>
      </c>
      <c r="AF41">
        <v>1</v>
      </c>
      <c r="AG41">
        <v>1</v>
      </c>
      <c r="AH41">
        <v>2</v>
      </c>
      <c r="AI41">
        <v>1</v>
      </c>
      <c r="AJ41">
        <v>2</v>
      </c>
      <c r="AK41">
        <v>2</v>
      </c>
      <c r="AL41">
        <v>1</v>
      </c>
      <c r="AM41">
        <v>1</v>
      </c>
    </row>
    <row r="42" spans="2:43" ht="75" customHeight="1">
      <c r="B42" s="20"/>
      <c r="C42" s="19" t="s">
        <v>110</v>
      </c>
      <c r="D42" s="3" t="s">
        <v>57</v>
      </c>
      <c r="E42" s="2" t="s">
        <v>80</v>
      </c>
      <c r="F42" s="14" t="s">
        <v>97</v>
      </c>
      <c r="G42" s="2" t="s">
        <v>104</v>
      </c>
      <c r="H42" s="14">
        <v>1</v>
      </c>
      <c r="I42" s="3">
        <v>12</v>
      </c>
      <c r="J42" s="14">
        <v>12</v>
      </c>
      <c r="K42" s="34">
        <v>39</v>
      </c>
      <c r="L42" s="4"/>
      <c r="M42" s="4">
        <f t="shared" si="1"/>
        <v>0</v>
      </c>
      <c r="N42" s="13">
        <f>K42*M42</f>
        <v>0</v>
      </c>
      <c r="P42" s="4">
        <f t="shared" si="4"/>
        <v>0</v>
      </c>
      <c r="Q42" s="4">
        <f t="shared" si="3"/>
        <v>0</v>
      </c>
      <c r="R42" s="4">
        <f t="shared" si="3"/>
        <v>0</v>
      </c>
      <c r="S42" s="4">
        <f t="shared" si="3"/>
        <v>0</v>
      </c>
      <c r="T42" s="4">
        <f t="shared" si="3"/>
        <v>0</v>
      </c>
      <c r="U42" s="4">
        <f t="shared" si="3"/>
        <v>0</v>
      </c>
      <c r="V42" s="4">
        <f t="shared" si="3"/>
        <v>0</v>
      </c>
      <c r="W42" s="4">
        <f t="shared" si="3"/>
        <v>0</v>
      </c>
      <c r="X42" s="4" t="str">
        <f t="shared" si="3"/>
        <v/>
      </c>
      <c r="Y42" s="4" t="str">
        <f t="shared" si="3"/>
        <v/>
      </c>
      <c r="Z42" s="4" t="str">
        <f t="shared" si="3"/>
        <v/>
      </c>
      <c r="AA42" s="4" t="str">
        <f t="shared" si="3"/>
        <v/>
      </c>
      <c r="AB42" s="4" t="str">
        <f t="shared" si="3"/>
        <v/>
      </c>
      <c r="AC42" s="4" t="str">
        <f t="shared" si="3"/>
        <v/>
      </c>
      <c r="AD42" s="4" t="str">
        <f t="shared" si="3"/>
        <v/>
      </c>
      <c r="AF42">
        <v>1</v>
      </c>
      <c r="AG42">
        <v>1</v>
      </c>
      <c r="AH42">
        <v>2</v>
      </c>
      <c r="AI42">
        <v>2</v>
      </c>
      <c r="AJ42">
        <v>2</v>
      </c>
      <c r="AK42">
        <v>2</v>
      </c>
      <c r="AL42">
        <v>1</v>
      </c>
      <c r="AM42">
        <v>1</v>
      </c>
    </row>
    <row r="43" spans="2:43" ht="75" customHeight="1">
      <c r="B43" s="21"/>
      <c r="C43" s="19" t="s">
        <v>33</v>
      </c>
      <c r="D43" s="3" t="s">
        <v>58</v>
      </c>
      <c r="E43" s="2" t="s">
        <v>66</v>
      </c>
      <c r="F43" s="14" t="s">
        <v>97</v>
      </c>
      <c r="G43" s="2" t="s">
        <v>104</v>
      </c>
      <c r="H43" s="14">
        <v>9</v>
      </c>
      <c r="I43" s="3">
        <v>12</v>
      </c>
      <c r="J43" s="14">
        <v>108</v>
      </c>
      <c r="K43" s="34">
        <v>39</v>
      </c>
      <c r="L43" s="4"/>
      <c r="M43" s="4">
        <f t="shared" si="1"/>
        <v>0</v>
      </c>
      <c r="N43" s="13">
        <f>K43*M43</f>
        <v>0</v>
      </c>
      <c r="P43" s="4">
        <f t="shared" si="4"/>
        <v>0</v>
      </c>
      <c r="Q43" s="4">
        <f t="shared" si="3"/>
        <v>0</v>
      </c>
      <c r="R43" s="4">
        <f t="shared" si="3"/>
        <v>0</v>
      </c>
      <c r="S43" s="4">
        <f t="shared" si="3"/>
        <v>0</v>
      </c>
      <c r="T43" s="4">
        <f t="shared" si="3"/>
        <v>0</v>
      </c>
      <c r="U43" s="4">
        <f t="shared" si="3"/>
        <v>0</v>
      </c>
      <c r="V43" s="4">
        <f t="shared" si="3"/>
        <v>0</v>
      </c>
      <c r="W43" s="4">
        <f t="shared" si="3"/>
        <v>0</v>
      </c>
      <c r="X43" s="4" t="str">
        <f t="shared" si="3"/>
        <v/>
      </c>
      <c r="Y43" s="4" t="str">
        <f t="shared" si="3"/>
        <v/>
      </c>
      <c r="Z43" s="4" t="str">
        <f t="shared" si="3"/>
        <v/>
      </c>
      <c r="AA43" s="4" t="str">
        <f t="shared" si="3"/>
        <v/>
      </c>
      <c r="AB43" s="4" t="str">
        <f t="shared" si="3"/>
        <v/>
      </c>
      <c r="AC43" s="4" t="str">
        <f t="shared" si="3"/>
        <v/>
      </c>
      <c r="AD43" s="4" t="str">
        <f t="shared" si="3"/>
        <v/>
      </c>
      <c r="AF43">
        <v>1</v>
      </c>
      <c r="AG43">
        <v>1</v>
      </c>
      <c r="AH43">
        <v>2</v>
      </c>
      <c r="AI43">
        <v>2</v>
      </c>
      <c r="AJ43">
        <v>2</v>
      </c>
      <c r="AK43">
        <v>2</v>
      </c>
      <c r="AL43">
        <v>1</v>
      </c>
      <c r="AM43">
        <v>1</v>
      </c>
    </row>
    <row r="44" spans="2:43" ht="75" customHeight="1">
      <c r="B44" s="20"/>
      <c r="C44" s="19" t="s">
        <v>32</v>
      </c>
      <c r="D44" s="6" t="s">
        <v>58</v>
      </c>
      <c r="E44" s="7" t="s">
        <v>80</v>
      </c>
      <c r="F44" s="14" t="s">
        <v>97</v>
      </c>
      <c r="G44" s="2" t="s">
        <v>104</v>
      </c>
      <c r="H44" s="14">
        <v>1</v>
      </c>
      <c r="I44" s="6">
        <v>12</v>
      </c>
      <c r="J44" s="14">
        <v>12</v>
      </c>
      <c r="K44" s="34">
        <v>39</v>
      </c>
      <c r="L44" s="4"/>
      <c r="M44" s="4">
        <f t="shared" si="1"/>
        <v>0</v>
      </c>
      <c r="N44" s="13">
        <f>K44*M44</f>
        <v>0</v>
      </c>
      <c r="P44" s="4">
        <f t="shared" si="4"/>
        <v>0</v>
      </c>
      <c r="Q44" s="4">
        <f t="shared" si="3"/>
        <v>0</v>
      </c>
      <c r="R44" s="4">
        <f t="shared" si="3"/>
        <v>0</v>
      </c>
      <c r="S44" s="4">
        <f t="shared" si="3"/>
        <v>0</v>
      </c>
      <c r="T44" s="4">
        <f t="shared" si="3"/>
        <v>0</v>
      </c>
      <c r="U44" s="4">
        <f t="shared" si="3"/>
        <v>0</v>
      </c>
      <c r="V44" s="4">
        <f t="shared" si="3"/>
        <v>0</v>
      </c>
      <c r="W44" s="4">
        <f t="shared" si="3"/>
        <v>0</v>
      </c>
      <c r="X44" s="4" t="str">
        <f t="shared" si="3"/>
        <v/>
      </c>
      <c r="Y44" s="4" t="str">
        <f t="shared" si="3"/>
        <v/>
      </c>
      <c r="Z44" s="4" t="str">
        <f t="shared" si="3"/>
        <v/>
      </c>
      <c r="AA44" s="4" t="str">
        <f t="shared" si="3"/>
        <v/>
      </c>
      <c r="AB44" s="4" t="str">
        <f t="shared" si="3"/>
        <v/>
      </c>
      <c r="AC44" s="4" t="str">
        <f t="shared" si="3"/>
        <v/>
      </c>
      <c r="AD44" s="4" t="str">
        <f t="shared" si="3"/>
        <v/>
      </c>
      <c r="AF44">
        <v>1</v>
      </c>
      <c r="AG44">
        <v>1</v>
      </c>
      <c r="AH44">
        <v>2</v>
      </c>
      <c r="AI44">
        <v>2</v>
      </c>
      <c r="AJ44">
        <v>2</v>
      </c>
      <c r="AK44">
        <v>2</v>
      </c>
      <c r="AL44">
        <v>1</v>
      </c>
      <c r="AM44">
        <v>1</v>
      </c>
    </row>
    <row r="45" spans="2:43" ht="75" customHeight="1">
      <c r="B45" s="20"/>
      <c r="C45" s="19" t="s">
        <v>111</v>
      </c>
      <c r="D45" s="3" t="s">
        <v>59</v>
      </c>
      <c r="E45" s="2" t="s">
        <v>80</v>
      </c>
      <c r="F45" s="14" t="s">
        <v>97</v>
      </c>
      <c r="G45" s="2" t="s">
        <v>104</v>
      </c>
      <c r="H45" s="14">
        <v>2</v>
      </c>
      <c r="I45" s="3">
        <v>12</v>
      </c>
      <c r="J45" s="14">
        <v>24</v>
      </c>
      <c r="K45" s="34">
        <v>39</v>
      </c>
      <c r="L45" s="4"/>
      <c r="M45" s="4">
        <f t="shared" si="1"/>
        <v>0</v>
      </c>
      <c r="N45" s="13">
        <f>K45*M45</f>
        <v>0</v>
      </c>
      <c r="O45" s="12"/>
      <c r="P45" s="4">
        <f t="shared" si="4"/>
        <v>0</v>
      </c>
      <c r="Q45" s="4">
        <f t="shared" si="3"/>
        <v>0</v>
      </c>
      <c r="R45" s="4">
        <f t="shared" si="3"/>
        <v>0</v>
      </c>
      <c r="S45" s="4">
        <f t="shared" si="3"/>
        <v>0</v>
      </c>
      <c r="T45" s="4">
        <f t="shared" si="3"/>
        <v>0</v>
      </c>
      <c r="U45" s="4">
        <f t="shared" si="3"/>
        <v>0</v>
      </c>
      <c r="V45" s="4">
        <f t="shared" si="3"/>
        <v>0</v>
      </c>
      <c r="W45" s="4">
        <f t="shared" si="3"/>
        <v>0</v>
      </c>
      <c r="X45" s="4" t="str">
        <f t="shared" si="3"/>
        <v/>
      </c>
      <c r="Y45" s="4" t="str">
        <f t="shared" si="3"/>
        <v/>
      </c>
      <c r="Z45" s="4" t="str">
        <f t="shared" si="3"/>
        <v/>
      </c>
      <c r="AA45" s="4" t="str">
        <f t="shared" si="3"/>
        <v/>
      </c>
      <c r="AB45" s="4" t="str">
        <f t="shared" si="3"/>
        <v/>
      </c>
      <c r="AC45" s="4" t="str">
        <f t="shared" si="3"/>
        <v/>
      </c>
      <c r="AD45" s="4" t="str">
        <f t="shared" si="3"/>
        <v/>
      </c>
      <c r="AF45">
        <v>1</v>
      </c>
      <c r="AG45">
        <v>1</v>
      </c>
      <c r="AH45">
        <v>2</v>
      </c>
      <c r="AI45">
        <v>2</v>
      </c>
      <c r="AJ45">
        <v>2</v>
      </c>
      <c r="AK45">
        <v>2</v>
      </c>
      <c r="AL45">
        <v>1</v>
      </c>
      <c r="AM45">
        <v>1</v>
      </c>
    </row>
    <row r="46" spans="2:43" ht="75" customHeight="1">
      <c r="B46" s="21"/>
      <c r="C46" s="19" t="s">
        <v>111</v>
      </c>
      <c r="D46" s="3" t="s">
        <v>59</v>
      </c>
      <c r="E46" s="2" t="s">
        <v>80</v>
      </c>
      <c r="F46" s="14">
        <v>10</v>
      </c>
      <c r="G46" s="2" t="s">
        <v>104</v>
      </c>
      <c r="H46" s="14">
        <v>3</v>
      </c>
      <c r="I46" s="3">
        <v>1</v>
      </c>
      <c r="J46" s="14">
        <v>3</v>
      </c>
      <c r="K46" s="34">
        <v>39</v>
      </c>
      <c r="L46" s="4"/>
      <c r="M46" s="4">
        <f t="shared" si="1"/>
        <v>0</v>
      </c>
      <c r="N46" s="13">
        <f>K46*M46</f>
        <v>0</v>
      </c>
      <c r="P46" s="4" t="str">
        <f t="shared" si="4"/>
        <v/>
      </c>
      <c r="Q46" s="4" t="str">
        <f t="shared" si="3"/>
        <v/>
      </c>
      <c r="R46" s="4" t="str">
        <f t="shared" si="3"/>
        <v/>
      </c>
      <c r="S46" s="4" t="str">
        <f t="shared" si="3"/>
        <v/>
      </c>
      <c r="T46" s="4" t="str">
        <f t="shared" si="3"/>
        <v/>
      </c>
      <c r="U46" s="4" t="str">
        <f t="shared" si="3"/>
        <v/>
      </c>
      <c r="V46" s="4" t="str">
        <f t="shared" si="3"/>
        <v/>
      </c>
      <c r="W46" s="4" t="str">
        <f t="shared" si="3"/>
        <v/>
      </c>
      <c r="X46" s="4" t="str">
        <f t="shared" si="3"/>
        <v/>
      </c>
      <c r="Y46" s="4">
        <f t="shared" si="3"/>
        <v>0</v>
      </c>
      <c r="Z46" s="4" t="str">
        <f t="shared" si="3"/>
        <v/>
      </c>
      <c r="AA46" s="4" t="str">
        <f t="shared" si="3"/>
        <v/>
      </c>
      <c r="AB46" s="4" t="str">
        <f t="shared" si="3"/>
        <v/>
      </c>
      <c r="AC46" s="4" t="str">
        <f t="shared" si="3"/>
        <v/>
      </c>
      <c r="AD46" s="4" t="str">
        <f t="shared" si="3"/>
        <v/>
      </c>
      <c r="AO46">
        <v>1</v>
      </c>
    </row>
    <row r="47" spans="2:43" ht="75" customHeight="1">
      <c r="B47" s="20"/>
      <c r="C47" s="19" t="s">
        <v>112</v>
      </c>
      <c r="D47" s="3" t="s">
        <v>59</v>
      </c>
      <c r="E47" s="2" t="s">
        <v>118</v>
      </c>
      <c r="F47" s="14" t="s">
        <v>97</v>
      </c>
      <c r="G47" s="2" t="s">
        <v>104</v>
      </c>
      <c r="H47" s="14">
        <v>1</v>
      </c>
      <c r="I47" s="3">
        <v>12</v>
      </c>
      <c r="J47" s="14">
        <v>12</v>
      </c>
      <c r="K47" s="34">
        <v>39</v>
      </c>
      <c r="L47" s="4"/>
      <c r="M47" s="4">
        <f t="shared" si="1"/>
        <v>0</v>
      </c>
      <c r="N47" s="13">
        <f>K47*M47</f>
        <v>0</v>
      </c>
      <c r="P47" s="4">
        <f t="shared" si="4"/>
        <v>0</v>
      </c>
      <c r="Q47" s="4">
        <f t="shared" si="3"/>
        <v>0</v>
      </c>
      <c r="R47" s="4">
        <f t="shared" si="3"/>
        <v>0</v>
      </c>
      <c r="S47" s="4">
        <f t="shared" si="3"/>
        <v>0</v>
      </c>
      <c r="T47" s="4">
        <f t="shared" si="3"/>
        <v>0</v>
      </c>
      <c r="U47" s="4">
        <f t="shared" si="3"/>
        <v>0</v>
      </c>
      <c r="V47" s="4">
        <f t="shared" si="3"/>
        <v>0</v>
      </c>
      <c r="W47" s="4">
        <f t="shared" si="3"/>
        <v>0</v>
      </c>
      <c r="X47" s="4" t="str">
        <f t="shared" si="3"/>
        <v/>
      </c>
      <c r="Y47" s="4" t="str">
        <f t="shared" si="3"/>
        <v/>
      </c>
      <c r="Z47" s="4" t="str">
        <f t="shared" si="3"/>
        <v/>
      </c>
      <c r="AA47" s="4" t="str">
        <f t="shared" si="3"/>
        <v/>
      </c>
      <c r="AB47" s="4" t="str">
        <f t="shared" si="3"/>
        <v/>
      </c>
      <c r="AC47" s="4" t="str">
        <f t="shared" si="3"/>
        <v/>
      </c>
      <c r="AD47" s="4" t="str">
        <f t="shared" si="3"/>
        <v/>
      </c>
      <c r="AF47">
        <v>1</v>
      </c>
      <c r="AG47">
        <v>1</v>
      </c>
      <c r="AH47">
        <v>2</v>
      </c>
      <c r="AI47">
        <v>2</v>
      </c>
      <c r="AJ47">
        <v>2</v>
      </c>
      <c r="AK47">
        <v>2</v>
      </c>
      <c r="AL47">
        <v>1</v>
      </c>
      <c r="AM47">
        <v>1</v>
      </c>
    </row>
    <row r="48" spans="2:43" ht="75" customHeight="1">
      <c r="B48" s="20"/>
      <c r="C48" s="19" t="s">
        <v>113</v>
      </c>
      <c r="D48" s="6" t="s">
        <v>46</v>
      </c>
      <c r="E48" s="7" t="s">
        <v>119</v>
      </c>
      <c r="F48" s="14" t="s">
        <v>97</v>
      </c>
      <c r="G48" s="2" t="s">
        <v>104</v>
      </c>
      <c r="H48" s="14">
        <v>1</v>
      </c>
      <c r="I48" s="6">
        <v>12</v>
      </c>
      <c r="J48" s="14">
        <v>12</v>
      </c>
      <c r="K48" s="34">
        <v>39</v>
      </c>
      <c r="L48" s="4"/>
      <c r="M48" s="4">
        <f t="shared" si="1"/>
        <v>0</v>
      </c>
      <c r="N48" s="13">
        <f>K48*M48</f>
        <v>0</v>
      </c>
      <c r="P48" s="4">
        <f t="shared" si="4"/>
        <v>0</v>
      </c>
      <c r="Q48" s="4">
        <f t="shared" si="3"/>
        <v>0</v>
      </c>
      <c r="R48" s="4">
        <f t="shared" si="3"/>
        <v>0</v>
      </c>
      <c r="S48" s="4">
        <f t="shared" si="3"/>
        <v>0</v>
      </c>
      <c r="T48" s="4">
        <f t="shared" si="3"/>
        <v>0</v>
      </c>
      <c r="U48" s="4">
        <f t="shared" si="3"/>
        <v>0</v>
      </c>
      <c r="V48" s="4">
        <f t="shared" si="3"/>
        <v>0</v>
      </c>
      <c r="W48" s="4">
        <f t="shared" si="3"/>
        <v>0</v>
      </c>
      <c r="X48" s="4" t="str">
        <f t="shared" si="3"/>
        <v/>
      </c>
      <c r="Y48" s="4" t="str">
        <f t="shared" si="3"/>
        <v/>
      </c>
      <c r="Z48" s="4" t="str">
        <f t="shared" si="3"/>
        <v/>
      </c>
      <c r="AA48" s="4" t="str">
        <f t="shared" si="3"/>
        <v/>
      </c>
      <c r="AB48" s="4" t="str">
        <f t="shared" si="3"/>
        <v/>
      </c>
      <c r="AC48" s="4" t="str">
        <f t="shared" si="3"/>
        <v/>
      </c>
      <c r="AD48" s="4" t="str">
        <f t="shared" si="3"/>
        <v/>
      </c>
      <c r="AF48">
        <v>1</v>
      </c>
      <c r="AG48">
        <v>1</v>
      </c>
      <c r="AH48">
        <v>2</v>
      </c>
      <c r="AI48">
        <v>2</v>
      </c>
      <c r="AJ48">
        <v>2</v>
      </c>
      <c r="AK48">
        <v>2</v>
      </c>
      <c r="AL48">
        <v>1</v>
      </c>
      <c r="AM48">
        <v>1</v>
      </c>
    </row>
    <row r="49" spans="2:43" ht="75" customHeight="1">
      <c r="B49" s="20"/>
      <c r="C49" s="19" t="s">
        <v>114</v>
      </c>
      <c r="D49" s="3" t="s">
        <v>60</v>
      </c>
      <c r="E49" s="2" t="s">
        <v>120</v>
      </c>
      <c r="F49" s="14" t="s">
        <v>97</v>
      </c>
      <c r="G49" s="2" t="s">
        <v>104</v>
      </c>
      <c r="H49" s="14">
        <v>10</v>
      </c>
      <c r="I49" s="3">
        <v>12</v>
      </c>
      <c r="J49" s="14">
        <v>120</v>
      </c>
      <c r="K49" s="34">
        <v>39</v>
      </c>
      <c r="L49" s="4"/>
      <c r="M49" s="4">
        <f t="shared" si="1"/>
        <v>0</v>
      </c>
      <c r="N49" s="13">
        <f>K49*M49</f>
        <v>0</v>
      </c>
      <c r="O49" s="12"/>
      <c r="P49" s="4">
        <f t="shared" si="4"/>
        <v>0</v>
      </c>
      <c r="Q49" s="4">
        <f t="shared" si="3"/>
        <v>0</v>
      </c>
      <c r="R49" s="4">
        <f t="shared" si="3"/>
        <v>0</v>
      </c>
      <c r="S49" s="4">
        <f t="shared" si="3"/>
        <v>0</v>
      </c>
      <c r="T49" s="4">
        <f t="shared" si="3"/>
        <v>0</v>
      </c>
      <c r="U49" s="4">
        <f t="shared" si="3"/>
        <v>0</v>
      </c>
      <c r="V49" s="4">
        <f t="shared" si="3"/>
        <v>0</v>
      </c>
      <c r="W49" s="4">
        <f t="shared" si="3"/>
        <v>0</v>
      </c>
      <c r="X49" s="4" t="str">
        <f t="shared" si="3"/>
        <v/>
      </c>
      <c r="Y49" s="4" t="str">
        <f t="shared" si="3"/>
        <v/>
      </c>
      <c r="Z49" s="4" t="str">
        <f t="shared" si="3"/>
        <v/>
      </c>
      <c r="AA49" s="4" t="str">
        <f t="shared" si="3"/>
        <v/>
      </c>
      <c r="AB49" s="4" t="str">
        <f t="shared" si="3"/>
        <v/>
      </c>
      <c r="AC49" s="4" t="str">
        <f t="shared" si="3"/>
        <v/>
      </c>
      <c r="AD49" s="4" t="str">
        <f t="shared" si="3"/>
        <v/>
      </c>
      <c r="AF49">
        <v>1</v>
      </c>
      <c r="AG49">
        <v>1</v>
      </c>
      <c r="AH49">
        <v>2</v>
      </c>
      <c r="AI49">
        <v>2</v>
      </c>
      <c r="AJ49">
        <v>2</v>
      </c>
      <c r="AK49">
        <v>2</v>
      </c>
      <c r="AL49">
        <v>1</v>
      </c>
      <c r="AM49">
        <v>1</v>
      </c>
    </row>
    <row r="50" spans="2:43" ht="75" customHeight="1">
      <c r="B50" s="21"/>
      <c r="C50" s="19" t="s">
        <v>34</v>
      </c>
      <c r="D50" s="3" t="s">
        <v>60</v>
      </c>
      <c r="E50" s="2" t="s">
        <v>81</v>
      </c>
      <c r="F50" s="14" t="s">
        <v>97</v>
      </c>
      <c r="G50" s="2" t="s">
        <v>104</v>
      </c>
      <c r="H50" s="14">
        <v>18</v>
      </c>
      <c r="I50" s="3">
        <v>12</v>
      </c>
      <c r="J50" s="14">
        <v>216</v>
      </c>
      <c r="K50" s="34">
        <v>39</v>
      </c>
      <c r="L50" s="4"/>
      <c r="M50" s="4">
        <f t="shared" si="1"/>
        <v>0</v>
      </c>
      <c r="N50" s="13">
        <f>K50*M50</f>
        <v>0</v>
      </c>
      <c r="P50" s="4">
        <f t="shared" si="4"/>
        <v>0</v>
      </c>
      <c r="Q50" s="4">
        <f t="shared" si="3"/>
        <v>0</v>
      </c>
      <c r="R50" s="4">
        <f t="shared" si="3"/>
        <v>0</v>
      </c>
      <c r="S50" s="4">
        <f t="shared" si="3"/>
        <v>0</v>
      </c>
      <c r="T50" s="4">
        <f t="shared" si="3"/>
        <v>0</v>
      </c>
      <c r="U50" s="4">
        <f t="shared" si="3"/>
        <v>0</v>
      </c>
      <c r="V50" s="4">
        <f t="shared" si="3"/>
        <v>0</v>
      </c>
      <c r="W50" s="4">
        <f t="shared" si="3"/>
        <v>0</v>
      </c>
      <c r="X50" s="4" t="str">
        <f t="shared" si="3"/>
        <v/>
      </c>
      <c r="Y50" s="4" t="str">
        <f t="shared" si="3"/>
        <v/>
      </c>
      <c r="Z50" s="4" t="str">
        <f t="shared" si="3"/>
        <v/>
      </c>
      <c r="AA50" s="4" t="str">
        <f t="shared" si="3"/>
        <v/>
      </c>
      <c r="AB50" s="4" t="str">
        <f t="shared" si="3"/>
        <v/>
      </c>
      <c r="AC50" s="4" t="str">
        <f t="shared" si="3"/>
        <v/>
      </c>
      <c r="AD50" s="4" t="str">
        <f t="shared" si="3"/>
        <v/>
      </c>
      <c r="AF50">
        <v>1</v>
      </c>
      <c r="AG50">
        <v>1</v>
      </c>
      <c r="AH50">
        <v>2</v>
      </c>
      <c r="AI50">
        <v>2</v>
      </c>
      <c r="AJ50">
        <v>2</v>
      </c>
      <c r="AK50">
        <v>2</v>
      </c>
      <c r="AL50">
        <v>1</v>
      </c>
      <c r="AM50">
        <v>1</v>
      </c>
    </row>
    <row r="51" spans="2:43" ht="75" customHeight="1">
      <c r="B51" s="21"/>
      <c r="C51" s="19" t="s">
        <v>35</v>
      </c>
      <c r="D51" s="3" t="s">
        <v>47</v>
      </c>
      <c r="E51" s="2" t="s">
        <v>82</v>
      </c>
      <c r="F51" s="14" t="s">
        <v>97</v>
      </c>
      <c r="G51" s="2" t="s">
        <v>104</v>
      </c>
      <c r="H51" s="14">
        <v>18</v>
      </c>
      <c r="I51" s="3">
        <v>12</v>
      </c>
      <c r="J51" s="14">
        <v>216</v>
      </c>
      <c r="K51" s="34">
        <v>39</v>
      </c>
      <c r="L51" s="4"/>
      <c r="M51" s="4">
        <f t="shared" si="1"/>
        <v>0</v>
      </c>
      <c r="N51" s="13">
        <f>K51*M51</f>
        <v>0</v>
      </c>
      <c r="P51" s="4">
        <f t="shared" si="4"/>
        <v>0</v>
      </c>
      <c r="Q51" s="4">
        <f t="shared" si="3"/>
        <v>0</v>
      </c>
      <c r="R51" s="4">
        <f t="shared" si="3"/>
        <v>0</v>
      </c>
      <c r="S51" s="4">
        <f t="shared" si="3"/>
        <v>0</v>
      </c>
      <c r="T51" s="4">
        <f t="shared" si="3"/>
        <v>0</v>
      </c>
      <c r="U51" s="4">
        <f t="shared" si="3"/>
        <v>0</v>
      </c>
      <c r="V51" s="4">
        <f t="shared" si="3"/>
        <v>0</v>
      </c>
      <c r="W51" s="4">
        <f t="shared" si="3"/>
        <v>0</v>
      </c>
      <c r="X51" s="4" t="str">
        <f t="shared" si="3"/>
        <v/>
      </c>
      <c r="Y51" s="4" t="str">
        <f t="shared" si="3"/>
        <v/>
      </c>
      <c r="Z51" s="4" t="str">
        <f t="shared" si="3"/>
        <v/>
      </c>
      <c r="AA51" s="4" t="str">
        <f t="shared" si="3"/>
        <v/>
      </c>
      <c r="AB51" s="4" t="str">
        <f t="shared" si="3"/>
        <v/>
      </c>
      <c r="AC51" s="4" t="str">
        <f t="shared" si="3"/>
        <v/>
      </c>
      <c r="AD51" s="4" t="str">
        <f t="shared" si="3"/>
        <v/>
      </c>
      <c r="AF51">
        <v>1</v>
      </c>
      <c r="AG51">
        <v>1</v>
      </c>
      <c r="AH51">
        <v>2</v>
      </c>
      <c r="AI51">
        <v>2</v>
      </c>
      <c r="AJ51">
        <v>2</v>
      </c>
      <c r="AK51">
        <v>2</v>
      </c>
      <c r="AL51">
        <v>1</v>
      </c>
      <c r="AM51">
        <v>1</v>
      </c>
    </row>
    <row r="52" spans="2:43" ht="75" customHeight="1">
      <c r="B52" s="21"/>
      <c r="C52" s="19" t="s">
        <v>36</v>
      </c>
      <c r="D52" s="6" t="s">
        <v>50</v>
      </c>
      <c r="E52" s="7" t="s">
        <v>83</v>
      </c>
      <c r="F52" s="14" t="s">
        <v>89</v>
      </c>
      <c r="G52" s="2" t="s">
        <v>104</v>
      </c>
      <c r="H52" s="14">
        <v>9</v>
      </c>
      <c r="I52" s="6">
        <v>12</v>
      </c>
      <c r="J52" s="14">
        <v>108</v>
      </c>
      <c r="K52" s="34">
        <v>39</v>
      </c>
      <c r="L52" s="4"/>
      <c r="M52" s="4">
        <f t="shared" si="1"/>
        <v>0</v>
      </c>
      <c r="N52" s="13">
        <f>K52*M52</f>
        <v>0</v>
      </c>
      <c r="P52" s="4" t="str">
        <f t="shared" si="4"/>
        <v/>
      </c>
      <c r="Q52" s="4" t="str">
        <f t="shared" si="3"/>
        <v/>
      </c>
      <c r="R52" s="4" t="str">
        <f t="shared" si="3"/>
        <v/>
      </c>
      <c r="S52" s="4">
        <f t="shared" si="3"/>
        <v>0</v>
      </c>
      <c r="T52" s="4" t="str">
        <f t="shared" si="3"/>
        <v/>
      </c>
      <c r="U52" s="4">
        <f t="shared" si="3"/>
        <v>0</v>
      </c>
      <c r="V52" s="4">
        <f t="shared" si="3"/>
        <v>0</v>
      </c>
      <c r="W52" s="4">
        <f t="shared" si="3"/>
        <v>0</v>
      </c>
      <c r="X52" s="4">
        <f t="shared" si="3"/>
        <v>0</v>
      </c>
      <c r="Y52" s="4">
        <f t="shared" si="3"/>
        <v>0</v>
      </c>
      <c r="Z52" s="4">
        <f t="shared" si="3"/>
        <v>0</v>
      </c>
      <c r="AA52" s="4">
        <f t="shared" si="3"/>
        <v>0</v>
      </c>
      <c r="AB52" s="4" t="str">
        <f t="shared" si="3"/>
        <v/>
      </c>
      <c r="AC52" s="4" t="str">
        <f t="shared" si="3"/>
        <v/>
      </c>
      <c r="AD52" s="4" t="str">
        <f t="shared" si="3"/>
        <v/>
      </c>
      <c r="AI52">
        <v>1</v>
      </c>
      <c r="AK52">
        <v>1</v>
      </c>
      <c r="AL52">
        <v>2</v>
      </c>
      <c r="AM52">
        <v>2</v>
      </c>
      <c r="AN52">
        <v>2</v>
      </c>
      <c r="AO52">
        <v>2</v>
      </c>
      <c r="AP52">
        <v>1</v>
      </c>
      <c r="AQ52">
        <v>1</v>
      </c>
    </row>
    <row r="53" spans="2:43" ht="75" customHeight="1">
      <c r="B53" s="21"/>
      <c r="C53" s="19" t="s">
        <v>37</v>
      </c>
      <c r="D53" s="3" t="s">
        <v>61</v>
      </c>
      <c r="E53" s="2" t="s">
        <v>79</v>
      </c>
      <c r="F53" s="14" t="s">
        <v>97</v>
      </c>
      <c r="G53" s="2" t="s">
        <v>104</v>
      </c>
      <c r="H53" s="14">
        <v>19</v>
      </c>
      <c r="I53" s="3">
        <v>12</v>
      </c>
      <c r="J53" s="14">
        <v>228</v>
      </c>
      <c r="K53" s="34">
        <v>39</v>
      </c>
      <c r="L53" s="4"/>
      <c r="M53" s="4">
        <f t="shared" si="1"/>
        <v>0</v>
      </c>
      <c r="N53" s="13">
        <f>K53*M53</f>
        <v>0</v>
      </c>
      <c r="O53" s="12"/>
      <c r="P53" s="4">
        <f t="shared" si="4"/>
        <v>0</v>
      </c>
      <c r="Q53" s="4">
        <f t="shared" si="3"/>
        <v>0</v>
      </c>
      <c r="R53" s="4">
        <f t="shared" si="3"/>
        <v>0</v>
      </c>
      <c r="S53" s="4">
        <f t="shared" si="3"/>
        <v>0</v>
      </c>
      <c r="T53" s="4">
        <f t="shared" si="3"/>
        <v>0</v>
      </c>
      <c r="U53" s="4">
        <f t="shared" si="3"/>
        <v>0</v>
      </c>
      <c r="V53" s="4">
        <f t="shared" si="3"/>
        <v>0</v>
      </c>
      <c r="W53" s="4">
        <f t="shared" si="3"/>
        <v>0</v>
      </c>
      <c r="X53" s="4" t="str">
        <f t="shared" si="3"/>
        <v/>
      </c>
      <c r="Y53" s="4" t="str">
        <f t="shared" si="3"/>
        <v/>
      </c>
      <c r="Z53" s="4" t="str">
        <f t="shared" si="3"/>
        <v/>
      </c>
      <c r="AA53" s="4" t="str">
        <f t="shared" si="3"/>
        <v/>
      </c>
      <c r="AB53" s="4" t="str">
        <f t="shared" si="3"/>
        <v/>
      </c>
      <c r="AC53" s="4" t="str">
        <f t="shared" si="3"/>
        <v/>
      </c>
      <c r="AD53" s="4" t="str">
        <f t="shared" si="3"/>
        <v/>
      </c>
      <c r="AF53">
        <v>1</v>
      </c>
      <c r="AG53">
        <v>1</v>
      </c>
      <c r="AH53">
        <v>2</v>
      </c>
      <c r="AI53">
        <v>2</v>
      </c>
      <c r="AJ53">
        <v>2</v>
      </c>
      <c r="AK53">
        <v>2</v>
      </c>
      <c r="AL53">
        <v>1</v>
      </c>
      <c r="AM53">
        <v>1</v>
      </c>
    </row>
    <row r="54" spans="2:43" ht="75" customHeight="1">
      <c r="B54" s="21"/>
      <c r="C54" s="19" t="s">
        <v>38</v>
      </c>
      <c r="D54" s="3" t="s">
        <v>62</v>
      </c>
      <c r="E54" s="2" t="s">
        <v>84</v>
      </c>
      <c r="F54" s="14" t="s">
        <v>97</v>
      </c>
      <c r="G54" s="2" t="s">
        <v>104</v>
      </c>
      <c r="H54" s="14">
        <v>10</v>
      </c>
      <c r="I54" s="3">
        <v>12</v>
      </c>
      <c r="J54" s="14">
        <v>120</v>
      </c>
      <c r="K54" s="34">
        <v>39</v>
      </c>
      <c r="L54" s="4"/>
      <c r="M54" s="4">
        <f t="shared" si="1"/>
        <v>0</v>
      </c>
      <c r="N54" s="13">
        <f>K54*M54</f>
        <v>0</v>
      </c>
      <c r="P54" s="4">
        <f t="shared" si="4"/>
        <v>0</v>
      </c>
      <c r="Q54" s="4">
        <f t="shared" si="3"/>
        <v>0</v>
      </c>
      <c r="R54" s="4">
        <f t="shared" si="3"/>
        <v>0</v>
      </c>
      <c r="S54" s="4">
        <f t="shared" si="3"/>
        <v>0</v>
      </c>
      <c r="T54" s="4">
        <f t="shared" si="3"/>
        <v>0</v>
      </c>
      <c r="U54" s="4">
        <f t="shared" si="3"/>
        <v>0</v>
      </c>
      <c r="V54" s="4">
        <f t="shared" si="3"/>
        <v>0</v>
      </c>
      <c r="W54" s="4">
        <f t="shared" si="3"/>
        <v>0</v>
      </c>
      <c r="X54" s="4" t="str">
        <f t="shared" si="3"/>
        <v/>
      </c>
      <c r="Y54" s="4" t="str">
        <f t="shared" si="3"/>
        <v/>
      </c>
      <c r="Z54" s="4" t="str">
        <f t="shared" si="3"/>
        <v/>
      </c>
      <c r="AA54" s="4" t="str">
        <f t="shared" si="3"/>
        <v/>
      </c>
      <c r="AB54" s="4" t="str">
        <f t="shared" si="3"/>
        <v/>
      </c>
      <c r="AC54" s="4" t="str">
        <f t="shared" si="3"/>
        <v/>
      </c>
      <c r="AD54" s="4" t="str">
        <f t="shared" si="3"/>
        <v/>
      </c>
      <c r="AF54">
        <v>1</v>
      </c>
      <c r="AG54">
        <v>1</v>
      </c>
      <c r="AH54">
        <v>2</v>
      </c>
      <c r="AI54">
        <v>2</v>
      </c>
      <c r="AJ54">
        <v>2</v>
      </c>
      <c r="AK54">
        <v>2</v>
      </c>
      <c r="AL54">
        <v>1</v>
      </c>
      <c r="AM54">
        <v>1</v>
      </c>
    </row>
    <row r="55" spans="2:43" ht="75" customHeight="1">
      <c r="B55" s="21"/>
      <c r="C55" s="19" t="s">
        <v>39</v>
      </c>
      <c r="D55" s="3" t="s">
        <v>63</v>
      </c>
      <c r="E55" s="2" t="s">
        <v>85</v>
      </c>
      <c r="F55" s="14" t="s">
        <v>97</v>
      </c>
      <c r="G55" s="2" t="s">
        <v>104</v>
      </c>
      <c r="H55" s="14">
        <v>14</v>
      </c>
      <c r="I55" s="3">
        <v>12</v>
      </c>
      <c r="J55" s="14">
        <v>168</v>
      </c>
      <c r="K55" s="34">
        <v>39</v>
      </c>
      <c r="L55" s="4"/>
      <c r="M55" s="4">
        <f t="shared" si="1"/>
        <v>0</v>
      </c>
      <c r="N55" s="13">
        <f>K55*M55</f>
        <v>0</v>
      </c>
      <c r="P55" s="4">
        <f t="shared" si="4"/>
        <v>0</v>
      </c>
      <c r="Q55" s="4">
        <f t="shared" si="3"/>
        <v>0</v>
      </c>
      <c r="R55" s="4">
        <f t="shared" si="3"/>
        <v>0</v>
      </c>
      <c r="S55" s="4">
        <f t="shared" si="3"/>
        <v>0</v>
      </c>
      <c r="T55" s="4">
        <f t="shared" si="3"/>
        <v>0</v>
      </c>
      <c r="U55" s="4">
        <f t="shared" si="3"/>
        <v>0</v>
      </c>
      <c r="V55" s="4">
        <f t="shared" si="3"/>
        <v>0</v>
      </c>
      <c r="W55" s="4">
        <f t="shared" si="3"/>
        <v>0</v>
      </c>
      <c r="X55" s="4" t="str">
        <f t="shared" si="3"/>
        <v/>
      </c>
      <c r="Y55" s="4" t="str">
        <f t="shared" si="3"/>
        <v/>
      </c>
      <c r="Z55" s="4" t="str">
        <f t="shared" si="3"/>
        <v/>
      </c>
      <c r="AA55" s="4" t="str">
        <f t="shared" si="3"/>
        <v/>
      </c>
      <c r="AB55" s="4" t="str">
        <f t="shared" si="3"/>
        <v/>
      </c>
      <c r="AC55" s="4" t="str">
        <f t="shared" si="3"/>
        <v/>
      </c>
      <c r="AD55" s="4" t="str">
        <f t="shared" si="3"/>
        <v/>
      </c>
      <c r="AF55">
        <v>1</v>
      </c>
      <c r="AG55">
        <v>1</v>
      </c>
      <c r="AH55">
        <v>2</v>
      </c>
      <c r="AI55">
        <v>2</v>
      </c>
      <c r="AJ55">
        <v>2</v>
      </c>
      <c r="AK55">
        <v>2</v>
      </c>
      <c r="AL55">
        <v>1</v>
      </c>
      <c r="AM55">
        <v>1</v>
      </c>
    </row>
    <row r="56" spans="2:43" ht="75" customHeight="1">
      <c r="B56" s="21"/>
      <c r="C56" s="19" t="s">
        <v>39</v>
      </c>
      <c r="D56" s="6" t="s">
        <v>63</v>
      </c>
      <c r="E56" s="7" t="s">
        <v>85</v>
      </c>
      <c r="F56" s="14" t="s">
        <v>99</v>
      </c>
      <c r="G56" s="2" t="s">
        <v>104</v>
      </c>
      <c r="H56" s="14">
        <v>1</v>
      </c>
      <c r="I56" s="6">
        <v>10</v>
      </c>
      <c r="J56" s="14">
        <v>10</v>
      </c>
      <c r="K56" s="34">
        <v>39</v>
      </c>
      <c r="L56" s="4"/>
      <c r="M56" s="4">
        <f t="shared" si="1"/>
        <v>0</v>
      </c>
      <c r="N56" s="13">
        <f>K56*M56</f>
        <v>0</v>
      </c>
      <c r="P56" s="4">
        <f t="shared" si="4"/>
        <v>0</v>
      </c>
      <c r="Q56" s="4">
        <f t="shared" si="3"/>
        <v>0</v>
      </c>
      <c r="R56" s="4">
        <f t="shared" si="3"/>
        <v>0</v>
      </c>
      <c r="S56" s="4">
        <f t="shared" si="3"/>
        <v>0</v>
      </c>
      <c r="T56" s="4">
        <f t="shared" si="3"/>
        <v>0</v>
      </c>
      <c r="U56" s="4">
        <f t="shared" si="3"/>
        <v>0</v>
      </c>
      <c r="V56" s="4">
        <f t="shared" si="3"/>
        <v>0</v>
      </c>
      <c r="W56" s="4">
        <f t="shared" si="3"/>
        <v>0</v>
      </c>
      <c r="X56" s="4" t="str">
        <f t="shared" si="3"/>
        <v/>
      </c>
      <c r="Y56" s="4" t="str">
        <f t="shared" si="3"/>
        <v/>
      </c>
      <c r="Z56" s="4" t="str">
        <f t="shared" si="3"/>
        <v/>
      </c>
      <c r="AA56" s="4" t="str">
        <f t="shared" si="3"/>
        <v/>
      </c>
      <c r="AB56" s="4" t="str">
        <f t="shared" si="3"/>
        <v/>
      </c>
      <c r="AC56" s="4" t="str">
        <f t="shared" si="3"/>
        <v/>
      </c>
      <c r="AD56" s="4" t="str">
        <f t="shared" si="3"/>
        <v/>
      </c>
      <c r="AF56">
        <v>1</v>
      </c>
      <c r="AG56">
        <v>1</v>
      </c>
      <c r="AH56">
        <v>2</v>
      </c>
      <c r="AI56">
        <v>1</v>
      </c>
      <c r="AJ56">
        <v>1</v>
      </c>
      <c r="AK56">
        <v>2</v>
      </c>
      <c r="AL56">
        <v>1</v>
      </c>
      <c r="AM56">
        <v>1</v>
      </c>
    </row>
    <row r="57" spans="2:43" ht="75" customHeight="1">
      <c r="B57" s="21"/>
      <c r="C57" s="19" t="s">
        <v>40</v>
      </c>
      <c r="D57" s="3" t="s">
        <v>63</v>
      </c>
      <c r="E57" s="2" t="s">
        <v>86</v>
      </c>
      <c r="F57" s="14" t="s">
        <v>121</v>
      </c>
      <c r="G57" s="2" t="s">
        <v>104</v>
      </c>
      <c r="H57" s="14">
        <v>22</v>
      </c>
      <c r="I57" s="3">
        <v>12</v>
      </c>
      <c r="J57" s="14">
        <v>264</v>
      </c>
      <c r="K57" s="34">
        <v>39</v>
      </c>
      <c r="L57" s="4"/>
      <c r="M57" s="4">
        <f t="shared" si="1"/>
        <v>0</v>
      </c>
      <c r="N57" s="13">
        <f>K57*M57</f>
        <v>0</v>
      </c>
      <c r="O57" s="12"/>
      <c r="P57" s="4" t="str">
        <f t="shared" si="4"/>
        <v/>
      </c>
      <c r="Q57" s="4" t="str">
        <f t="shared" si="3"/>
        <v/>
      </c>
      <c r="R57" s="4" t="str">
        <f t="shared" si="3"/>
        <v/>
      </c>
      <c r="S57" s="4" t="str">
        <f t="shared" si="3"/>
        <v/>
      </c>
      <c r="T57" s="4">
        <f t="shared" si="3"/>
        <v>0</v>
      </c>
      <c r="U57" s="4">
        <f t="shared" si="3"/>
        <v>0</v>
      </c>
      <c r="V57" s="4">
        <f t="shared" si="3"/>
        <v>0</v>
      </c>
      <c r="W57" s="4">
        <f t="shared" si="3"/>
        <v>0</v>
      </c>
      <c r="X57" s="4">
        <f t="shared" si="3"/>
        <v>0</v>
      </c>
      <c r="Y57" s="4">
        <f t="shared" si="3"/>
        <v>0</v>
      </c>
      <c r="Z57" s="4">
        <f t="shared" si="3"/>
        <v>0</v>
      </c>
      <c r="AA57" s="4">
        <f t="shared" si="3"/>
        <v>0</v>
      </c>
      <c r="AB57" s="4" t="str">
        <f t="shared" si="3"/>
        <v/>
      </c>
      <c r="AC57" s="4" t="str">
        <f t="shared" si="3"/>
        <v/>
      </c>
      <c r="AD57" s="4" t="str">
        <f t="shared" si="3"/>
        <v/>
      </c>
      <c r="AJ57">
        <v>2</v>
      </c>
      <c r="AK57">
        <v>2</v>
      </c>
      <c r="AL57">
        <v>2</v>
      </c>
      <c r="AM57">
        <v>2</v>
      </c>
      <c r="AN57">
        <v>1</v>
      </c>
      <c r="AO57">
        <v>1</v>
      </c>
      <c r="AP57">
        <v>1</v>
      </c>
      <c r="AQ57">
        <v>1</v>
      </c>
    </row>
  </sheetData>
  <autoFilter ref="B7:N57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="80" zoomScaleNormal="80" workbookViewId="0">
      <selection activeCell="V10" sqref="V10"/>
    </sheetView>
  </sheetViews>
  <sheetFormatPr defaultColWidth="10.7109375" defaultRowHeight="15"/>
  <cols>
    <col min="1" max="1" width="11.85546875" style="23" bestFit="1" customWidth="1"/>
    <col min="2" max="2" width="3" style="23" bestFit="1" customWidth="1"/>
    <col min="3" max="5" width="5" style="23" bestFit="1" customWidth="1"/>
    <col min="6" max="6" width="3" style="23" bestFit="1" customWidth="1"/>
    <col min="7" max="7" width="7.28515625" style="23" customWidth="1"/>
    <col min="8" max="8" width="6.85546875" style="23" customWidth="1"/>
    <col min="9" max="9" width="6.140625" style="23" customWidth="1"/>
    <col min="10" max="10" width="6.28515625" style="23" customWidth="1"/>
    <col min="11" max="11" width="5" style="23" bestFit="1" customWidth="1"/>
    <col min="12" max="12" width="7" style="23" bestFit="1" customWidth="1"/>
    <col min="13" max="14" width="4.5703125" style="23" customWidth="1"/>
    <col min="15" max="15" width="9.140625" style="23" bestFit="1" customWidth="1"/>
    <col min="16" max="16" width="4.5703125" style="23" customWidth="1"/>
    <col min="17" max="17" width="7" style="23" customWidth="1"/>
    <col min="18" max="18" width="4.5703125" style="23" customWidth="1"/>
    <col min="19" max="19" width="15.140625" style="32" bestFit="1" customWidth="1"/>
    <col min="20" max="256" width="10.7109375" style="23"/>
    <col min="257" max="257" width="11.85546875" style="23" bestFit="1" customWidth="1"/>
    <col min="258" max="258" width="3" style="23" bestFit="1" customWidth="1"/>
    <col min="259" max="261" width="5" style="23" bestFit="1" customWidth="1"/>
    <col min="262" max="262" width="3" style="23" bestFit="1" customWidth="1"/>
    <col min="263" max="263" width="7.28515625" style="23" customWidth="1"/>
    <col min="264" max="264" width="6.85546875" style="23" customWidth="1"/>
    <col min="265" max="265" width="6.140625" style="23" customWidth="1"/>
    <col min="266" max="266" width="6.28515625" style="23" customWidth="1"/>
    <col min="267" max="267" width="5" style="23" bestFit="1" customWidth="1"/>
    <col min="268" max="268" width="7" style="23" bestFit="1" customWidth="1"/>
    <col min="269" max="270" width="4.5703125" style="23" customWidth="1"/>
    <col min="271" max="271" width="9.140625" style="23" bestFit="1" customWidth="1"/>
    <col min="272" max="272" width="4.5703125" style="23" customWidth="1"/>
    <col min="273" max="273" width="7" style="23" customWidth="1"/>
    <col min="274" max="274" width="4.5703125" style="23" customWidth="1"/>
    <col min="275" max="275" width="15.140625" style="23" bestFit="1" customWidth="1"/>
    <col min="276" max="512" width="10.7109375" style="23"/>
    <col min="513" max="513" width="11.85546875" style="23" bestFit="1" customWidth="1"/>
    <col min="514" max="514" width="3" style="23" bestFit="1" customWidth="1"/>
    <col min="515" max="517" width="5" style="23" bestFit="1" customWidth="1"/>
    <col min="518" max="518" width="3" style="23" bestFit="1" customWidth="1"/>
    <col min="519" max="519" width="7.28515625" style="23" customWidth="1"/>
    <col min="520" max="520" width="6.85546875" style="23" customWidth="1"/>
    <col min="521" max="521" width="6.140625" style="23" customWidth="1"/>
    <col min="522" max="522" width="6.28515625" style="23" customWidth="1"/>
    <col min="523" max="523" width="5" style="23" bestFit="1" customWidth="1"/>
    <col min="524" max="524" width="7" style="23" bestFit="1" customWidth="1"/>
    <col min="525" max="526" width="4.5703125" style="23" customWidth="1"/>
    <col min="527" max="527" width="9.140625" style="23" bestFit="1" customWidth="1"/>
    <col min="528" max="528" width="4.5703125" style="23" customWidth="1"/>
    <col min="529" max="529" width="7" style="23" customWidth="1"/>
    <col min="530" max="530" width="4.5703125" style="23" customWidth="1"/>
    <col min="531" max="531" width="15.140625" style="23" bestFit="1" customWidth="1"/>
    <col min="532" max="768" width="10.7109375" style="23"/>
    <col min="769" max="769" width="11.85546875" style="23" bestFit="1" customWidth="1"/>
    <col min="770" max="770" width="3" style="23" bestFit="1" customWidth="1"/>
    <col min="771" max="773" width="5" style="23" bestFit="1" customWidth="1"/>
    <col min="774" max="774" width="3" style="23" bestFit="1" customWidth="1"/>
    <col min="775" max="775" width="7.28515625" style="23" customWidth="1"/>
    <col min="776" max="776" width="6.85546875" style="23" customWidth="1"/>
    <col min="777" max="777" width="6.140625" style="23" customWidth="1"/>
    <col min="778" max="778" width="6.28515625" style="23" customWidth="1"/>
    <col min="779" max="779" width="5" style="23" bestFit="1" customWidth="1"/>
    <col min="780" max="780" width="7" style="23" bestFit="1" customWidth="1"/>
    <col min="781" max="782" width="4.5703125" style="23" customWidth="1"/>
    <col min="783" max="783" width="9.140625" style="23" bestFit="1" customWidth="1"/>
    <col min="784" max="784" width="4.5703125" style="23" customWidth="1"/>
    <col min="785" max="785" width="7" style="23" customWidth="1"/>
    <col min="786" max="786" width="4.5703125" style="23" customWidth="1"/>
    <col min="787" max="787" width="15.140625" style="23" bestFit="1" customWidth="1"/>
    <col min="788" max="1024" width="10.7109375" style="23"/>
    <col min="1025" max="1025" width="11.85546875" style="23" bestFit="1" customWidth="1"/>
    <col min="1026" max="1026" width="3" style="23" bestFit="1" customWidth="1"/>
    <col min="1027" max="1029" width="5" style="23" bestFit="1" customWidth="1"/>
    <col min="1030" max="1030" width="3" style="23" bestFit="1" customWidth="1"/>
    <col min="1031" max="1031" width="7.28515625" style="23" customWidth="1"/>
    <col min="1032" max="1032" width="6.85546875" style="23" customWidth="1"/>
    <col min="1033" max="1033" width="6.140625" style="23" customWidth="1"/>
    <col min="1034" max="1034" width="6.28515625" style="23" customWidth="1"/>
    <col min="1035" max="1035" width="5" style="23" bestFit="1" customWidth="1"/>
    <col min="1036" max="1036" width="7" style="23" bestFit="1" customWidth="1"/>
    <col min="1037" max="1038" width="4.5703125" style="23" customWidth="1"/>
    <col min="1039" max="1039" width="9.140625" style="23" bestFit="1" customWidth="1"/>
    <col min="1040" max="1040" width="4.5703125" style="23" customWidth="1"/>
    <col min="1041" max="1041" width="7" style="23" customWidth="1"/>
    <col min="1042" max="1042" width="4.5703125" style="23" customWidth="1"/>
    <col min="1043" max="1043" width="15.140625" style="23" bestFit="1" customWidth="1"/>
    <col min="1044" max="1280" width="10.7109375" style="23"/>
    <col min="1281" max="1281" width="11.85546875" style="23" bestFit="1" customWidth="1"/>
    <col min="1282" max="1282" width="3" style="23" bestFit="1" customWidth="1"/>
    <col min="1283" max="1285" width="5" style="23" bestFit="1" customWidth="1"/>
    <col min="1286" max="1286" width="3" style="23" bestFit="1" customWidth="1"/>
    <col min="1287" max="1287" width="7.28515625" style="23" customWidth="1"/>
    <col min="1288" max="1288" width="6.85546875" style="23" customWidth="1"/>
    <col min="1289" max="1289" width="6.140625" style="23" customWidth="1"/>
    <col min="1290" max="1290" width="6.28515625" style="23" customWidth="1"/>
    <col min="1291" max="1291" width="5" style="23" bestFit="1" customWidth="1"/>
    <col min="1292" max="1292" width="7" style="23" bestFit="1" customWidth="1"/>
    <col min="1293" max="1294" width="4.5703125" style="23" customWidth="1"/>
    <col min="1295" max="1295" width="9.140625" style="23" bestFit="1" customWidth="1"/>
    <col min="1296" max="1296" width="4.5703125" style="23" customWidth="1"/>
    <col min="1297" max="1297" width="7" style="23" customWidth="1"/>
    <col min="1298" max="1298" width="4.5703125" style="23" customWidth="1"/>
    <col min="1299" max="1299" width="15.140625" style="23" bestFit="1" customWidth="1"/>
    <col min="1300" max="1536" width="10.7109375" style="23"/>
    <col min="1537" max="1537" width="11.85546875" style="23" bestFit="1" customWidth="1"/>
    <col min="1538" max="1538" width="3" style="23" bestFit="1" customWidth="1"/>
    <col min="1539" max="1541" width="5" style="23" bestFit="1" customWidth="1"/>
    <col min="1542" max="1542" width="3" style="23" bestFit="1" customWidth="1"/>
    <col min="1543" max="1543" width="7.28515625" style="23" customWidth="1"/>
    <col min="1544" max="1544" width="6.85546875" style="23" customWidth="1"/>
    <col min="1545" max="1545" width="6.140625" style="23" customWidth="1"/>
    <col min="1546" max="1546" width="6.28515625" style="23" customWidth="1"/>
    <col min="1547" max="1547" width="5" style="23" bestFit="1" customWidth="1"/>
    <col min="1548" max="1548" width="7" style="23" bestFit="1" customWidth="1"/>
    <col min="1549" max="1550" width="4.5703125" style="23" customWidth="1"/>
    <col min="1551" max="1551" width="9.140625" style="23" bestFit="1" customWidth="1"/>
    <col min="1552" max="1552" width="4.5703125" style="23" customWidth="1"/>
    <col min="1553" max="1553" width="7" style="23" customWidth="1"/>
    <col min="1554" max="1554" width="4.5703125" style="23" customWidth="1"/>
    <col min="1555" max="1555" width="15.140625" style="23" bestFit="1" customWidth="1"/>
    <col min="1556" max="1792" width="10.7109375" style="23"/>
    <col min="1793" max="1793" width="11.85546875" style="23" bestFit="1" customWidth="1"/>
    <col min="1794" max="1794" width="3" style="23" bestFit="1" customWidth="1"/>
    <col min="1795" max="1797" width="5" style="23" bestFit="1" customWidth="1"/>
    <col min="1798" max="1798" width="3" style="23" bestFit="1" customWidth="1"/>
    <col min="1799" max="1799" width="7.28515625" style="23" customWidth="1"/>
    <col min="1800" max="1800" width="6.85546875" style="23" customWidth="1"/>
    <col min="1801" max="1801" width="6.140625" style="23" customWidth="1"/>
    <col min="1802" max="1802" width="6.28515625" style="23" customWidth="1"/>
    <col min="1803" max="1803" width="5" style="23" bestFit="1" customWidth="1"/>
    <col min="1804" max="1804" width="7" style="23" bestFit="1" customWidth="1"/>
    <col min="1805" max="1806" width="4.5703125" style="23" customWidth="1"/>
    <col min="1807" max="1807" width="9.140625" style="23" bestFit="1" customWidth="1"/>
    <col min="1808" max="1808" width="4.5703125" style="23" customWidth="1"/>
    <col min="1809" max="1809" width="7" style="23" customWidth="1"/>
    <col min="1810" max="1810" width="4.5703125" style="23" customWidth="1"/>
    <col min="1811" max="1811" width="15.140625" style="23" bestFit="1" customWidth="1"/>
    <col min="1812" max="2048" width="10.7109375" style="23"/>
    <col min="2049" max="2049" width="11.85546875" style="23" bestFit="1" customWidth="1"/>
    <col min="2050" max="2050" width="3" style="23" bestFit="1" customWidth="1"/>
    <col min="2051" max="2053" width="5" style="23" bestFit="1" customWidth="1"/>
    <col min="2054" max="2054" width="3" style="23" bestFit="1" customWidth="1"/>
    <col min="2055" max="2055" width="7.28515625" style="23" customWidth="1"/>
    <col min="2056" max="2056" width="6.85546875" style="23" customWidth="1"/>
    <col min="2057" max="2057" width="6.140625" style="23" customWidth="1"/>
    <col min="2058" max="2058" width="6.28515625" style="23" customWidth="1"/>
    <col min="2059" max="2059" width="5" style="23" bestFit="1" customWidth="1"/>
    <col min="2060" max="2060" width="7" style="23" bestFit="1" customWidth="1"/>
    <col min="2061" max="2062" width="4.5703125" style="23" customWidth="1"/>
    <col min="2063" max="2063" width="9.140625" style="23" bestFit="1" customWidth="1"/>
    <col min="2064" max="2064" width="4.5703125" style="23" customWidth="1"/>
    <col min="2065" max="2065" width="7" style="23" customWidth="1"/>
    <col min="2066" max="2066" width="4.5703125" style="23" customWidth="1"/>
    <col min="2067" max="2067" width="15.140625" style="23" bestFit="1" customWidth="1"/>
    <col min="2068" max="2304" width="10.7109375" style="23"/>
    <col min="2305" max="2305" width="11.85546875" style="23" bestFit="1" customWidth="1"/>
    <col min="2306" max="2306" width="3" style="23" bestFit="1" customWidth="1"/>
    <col min="2307" max="2309" width="5" style="23" bestFit="1" customWidth="1"/>
    <col min="2310" max="2310" width="3" style="23" bestFit="1" customWidth="1"/>
    <col min="2311" max="2311" width="7.28515625" style="23" customWidth="1"/>
    <col min="2312" max="2312" width="6.85546875" style="23" customWidth="1"/>
    <col min="2313" max="2313" width="6.140625" style="23" customWidth="1"/>
    <col min="2314" max="2314" width="6.28515625" style="23" customWidth="1"/>
    <col min="2315" max="2315" width="5" style="23" bestFit="1" customWidth="1"/>
    <col min="2316" max="2316" width="7" style="23" bestFit="1" customWidth="1"/>
    <col min="2317" max="2318" width="4.5703125" style="23" customWidth="1"/>
    <col min="2319" max="2319" width="9.140625" style="23" bestFit="1" customWidth="1"/>
    <col min="2320" max="2320" width="4.5703125" style="23" customWidth="1"/>
    <col min="2321" max="2321" width="7" style="23" customWidth="1"/>
    <col min="2322" max="2322" width="4.5703125" style="23" customWidth="1"/>
    <col min="2323" max="2323" width="15.140625" style="23" bestFit="1" customWidth="1"/>
    <col min="2324" max="2560" width="10.7109375" style="23"/>
    <col min="2561" max="2561" width="11.85546875" style="23" bestFit="1" customWidth="1"/>
    <col min="2562" max="2562" width="3" style="23" bestFit="1" customWidth="1"/>
    <col min="2563" max="2565" width="5" style="23" bestFit="1" customWidth="1"/>
    <col min="2566" max="2566" width="3" style="23" bestFit="1" customWidth="1"/>
    <col min="2567" max="2567" width="7.28515625" style="23" customWidth="1"/>
    <col min="2568" max="2568" width="6.85546875" style="23" customWidth="1"/>
    <col min="2569" max="2569" width="6.140625" style="23" customWidth="1"/>
    <col min="2570" max="2570" width="6.28515625" style="23" customWidth="1"/>
    <col min="2571" max="2571" width="5" style="23" bestFit="1" customWidth="1"/>
    <col min="2572" max="2572" width="7" style="23" bestFit="1" customWidth="1"/>
    <col min="2573" max="2574" width="4.5703125" style="23" customWidth="1"/>
    <col min="2575" max="2575" width="9.140625" style="23" bestFit="1" customWidth="1"/>
    <col min="2576" max="2576" width="4.5703125" style="23" customWidth="1"/>
    <col min="2577" max="2577" width="7" style="23" customWidth="1"/>
    <col min="2578" max="2578" width="4.5703125" style="23" customWidth="1"/>
    <col min="2579" max="2579" width="15.140625" style="23" bestFit="1" customWidth="1"/>
    <col min="2580" max="2816" width="10.7109375" style="23"/>
    <col min="2817" max="2817" width="11.85546875" style="23" bestFit="1" customWidth="1"/>
    <col min="2818" max="2818" width="3" style="23" bestFit="1" customWidth="1"/>
    <col min="2819" max="2821" width="5" style="23" bestFit="1" customWidth="1"/>
    <col min="2822" max="2822" width="3" style="23" bestFit="1" customWidth="1"/>
    <col min="2823" max="2823" width="7.28515625" style="23" customWidth="1"/>
    <col min="2824" max="2824" width="6.85546875" style="23" customWidth="1"/>
    <col min="2825" max="2825" width="6.140625" style="23" customWidth="1"/>
    <col min="2826" max="2826" width="6.28515625" style="23" customWidth="1"/>
    <col min="2827" max="2827" width="5" style="23" bestFit="1" customWidth="1"/>
    <col min="2828" max="2828" width="7" style="23" bestFit="1" customWidth="1"/>
    <col min="2829" max="2830" width="4.5703125" style="23" customWidth="1"/>
    <col min="2831" max="2831" width="9.140625" style="23" bestFit="1" customWidth="1"/>
    <col min="2832" max="2832" width="4.5703125" style="23" customWidth="1"/>
    <col min="2833" max="2833" width="7" style="23" customWidth="1"/>
    <col min="2834" max="2834" width="4.5703125" style="23" customWidth="1"/>
    <col min="2835" max="2835" width="15.140625" style="23" bestFit="1" customWidth="1"/>
    <col min="2836" max="3072" width="10.7109375" style="23"/>
    <col min="3073" max="3073" width="11.85546875" style="23" bestFit="1" customWidth="1"/>
    <col min="3074" max="3074" width="3" style="23" bestFit="1" customWidth="1"/>
    <col min="3075" max="3077" width="5" style="23" bestFit="1" customWidth="1"/>
    <col min="3078" max="3078" width="3" style="23" bestFit="1" customWidth="1"/>
    <col min="3079" max="3079" width="7.28515625" style="23" customWidth="1"/>
    <col min="3080" max="3080" width="6.85546875" style="23" customWidth="1"/>
    <col min="3081" max="3081" width="6.140625" style="23" customWidth="1"/>
    <col min="3082" max="3082" width="6.28515625" style="23" customWidth="1"/>
    <col min="3083" max="3083" width="5" style="23" bestFit="1" customWidth="1"/>
    <col min="3084" max="3084" width="7" style="23" bestFit="1" customWidth="1"/>
    <col min="3085" max="3086" width="4.5703125" style="23" customWidth="1"/>
    <col min="3087" max="3087" width="9.140625" style="23" bestFit="1" customWidth="1"/>
    <col min="3088" max="3088" width="4.5703125" style="23" customWidth="1"/>
    <col min="3089" max="3089" width="7" style="23" customWidth="1"/>
    <col min="3090" max="3090" width="4.5703125" style="23" customWidth="1"/>
    <col min="3091" max="3091" width="15.140625" style="23" bestFit="1" customWidth="1"/>
    <col min="3092" max="3328" width="10.7109375" style="23"/>
    <col min="3329" max="3329" width="11.85546875" style="23" bestFit="1" customWidth="1"/>
    <col min="3330" max="3330" width="3" style="23" bestFit="1" customWidth="1"/>
    <col min="3331" max="3333" width="5" style="23" bestFit="1" customWidth="1"/>
    <col min="3334" max="3334" width="3" style="23" bestFit="1" customWidth="1"/>
    <col min="3335" max="3335" width="7.28515625" style="23" customWidth="1"/>
    <col min="3336" max="3336" width="6.85546875" style="23" customWidth="1"/>
    <col min="3337" max="3337" width="6.140625" style="23" customWidth="1"/>
    <col min="3338" max="3338" width="6.28515625" style="23" customWidth="1"/>
    <col min="3339" max="3339" width="5" style="23" bestFit="1" customWidth="1"/>
    <col min="3340" max="3340" width="7" style="23" bestFit="1" customWidth="1"/>
    <col min="3341" max="3342" width="4.5703125" style="23" customWidth="1"/>
    <col min="3343" max="3343" width="9.140625" style="23" bestFit="1" customWidth="1"/>
    <col min="3344" max="3344" width="4.5703125" style="23" customWidth="1"/>
    <col min="3345" max="3345" width="7" style="23" customWidth="1"/>
    <col min="3346" max="3346" width="4.5703125" style="23" customWidth="1"/>
    <col min="3347" max="3347" width="15.140625" style="23" bestFit="1" customWidth="1"/>
    <col min="3348" max="3584" width="10.7109375" style="23"/>
    <col min="3585" max="3585" width="11.85546875" style="23" bestFit="1" customWidth="1"/>
    <col min="3586" max="3586" width="3" style="23" bestFit="1" customWidth="1"/>
    <col min="3587" max="3589" width="5" style="23" bestFit="1" customWidth="1"/>
    <col min="3590" max="3590" width="3" style="23" bestFit="1" customWidth="1"/>
    <col min="3591" max="3591" width="7.28515625" style="23" customWidth="1"/>
    <col min="3592" max="3592" width="6.85546875" style="23" customWidth="1"/>
    <col min="3593" max="3593" width="6.140625" style="23" customWidth="1"/>
    <col min="3594" max="3594" width="6.28515625" style="23" customWidth="1"/>
    <col min="3595" max="3595" width="5" style="23" bestFit="1" customWidth="1"/>
    <col min="3596" max="3596" width="7" style="23" bestFit="1" customWidth="1"/>
    <col min="3597" max="3598" width="4.5703125" style="23" customWidth="1"/>
    <col min="3599" max="3599" width="9.140625" style="23" bestFit="1" customWidth="1"/>
    <col min="3600" max="3600" width="4.5703125" style="23" customWidth="1"/>
    <col min="3601" max="3601" width="7" style="23" customWidth="1"/>
    <col min="3602" max="3602" width="4.5703125" style="23" customWidth="1"/>
    <col min="3603" max="3603" width="15.140625" style="23" bestFit="1" customWidth="1"/>
    <col min="3604" max="3840" width="10.7109375" style="23"/>
    <col min="3841" max="3841" width="11.85546875" style="23" bestFit="1" customWidth="1"/>
    <col min="3842" max="3842" width="3" style="23" bestFit="1" customWidth="1"/>
    <col min="3843" max="3845" width="5" style="23" bestFit="1" customWidth="1"/>
    <col min="3846" max="3846" width="3" style="23" bestFit="1" customWidth="1"/>
    <col min="3847" max="3847" width="7.28515625" style="23" customWidth="1"/>
    <col min="3848" max="3848" width="6.85546875" style="23" customWidth="1"/>
    <col min="3849" max="3849" width="6.140625" style="23" customWidth="1"/>
    <col min="3850" max="3850" width="6.28515625" style="23" customWidth="1"/>
    <col min="3851" max="3851" width="5" style="23" bestFit="1" customWidth="1"/>
    <col min="3852" max="3852" width="7" style="23" bestFit="1" customWidth="1"/>
    <col min="3853" max="3854" width="4.5703125" style="23" customWidth="1"/>
    <col min="3855" max="3855" width="9.140625" style="23" bestFit="1" customWidth="1"/>
    <col min="3856" max="3856" width="4.5703125" style="23" customWidth="1"/>
    <col min="3857" max="3857" width="7" style="23" customWidth="1"/>
    <col min="3858" max="3858" width="4.5703125" style="23" customWidth="1"/>
    <col min="3859" max="3859" width="15.140625" style="23" bestFit="1" customWidth="1"/>
    <col min="3860" max="4096" width="10.7109375" style="23"/>
    <col min="4097" max="4097" width="11.85546875" style="23" bestFit="1" customWidth="1"/>
    <col min="4098" max="4098" width="3" style="23" bestFit="1" customWidth="1"/>
    <col min="4099" max="4101" width="5" style="23" bestFit="1" customWidth="1"/>
    <col min="4102" max="4102" width="3" style="23" bestFit="1" customWidth="1"/>
    <col min="4103" max="4103" width="7.28515625" style="23" customWidth="1"/>
    <col min="4104" max="4104" width="6.85546875" style="23" customWidth="1"/>
    <col min="4105" max="4105" width="6.140625" style="23" customWidth="1"/>
    <col min="4106" max="4106" width="6.28515625" style="23" customWidth="1"/>
    <col min="4107" max="4107" width="5" style="23" bestFit="1" customWidth="1"/>
    <col min="4108" max="4108" width="7" style="23" bestFit="1" customWidth="1"/>
    <col min="4109" max="4110" width="4.5703125" style="23" customWidth="1"/>
    <col min="4111" max="4111" width="9.140625" style="23" bestFit="1" customWidth="1"/>
    <col min="4112" max="4112" width="4.5703125" style="23" customWidth="1"/>
    <col min="4113" max="4113" width="7" style="23" customWidth="1"/>
    <col min="4114" max="4114" width="4.5703125" style="23" customWidth="1"/>
    <col min="4115" max="4115" width="15.140625" style="23" bestFit="1" customWidth="1"/>
    <col min="4116" max="4352" width="10.7109375" style="23"/>
    <col min="4353" max="4353" width="11.85546875" style="23" bestFit="1" customWidth="1"/>
    <col min="4354" max="4354" width="3" style="23" bestFit="1" customWidth="1"/>
    <col min="4355" max="4357" width="5" style="23" bestFit="1" customWidth="1"/>
    <col min="4358" max="4358" width="3" style="23" bestFit="1" customWidth="1"/>
    <col min="4359" max="4359" width="7.28515625" style="23" customWidth="1"/>
    <col min="4360" max="4360" width="6.85546875" style="23" customWidth="1"/>
    <col min="4361" max="4361" width="6.140625" style="23" customWidth="1"/>
    <col min="4362" max="4362" width="6.28515625" style="23" customWidth="1"/>
    <col min="4363" max="4363" width="5" style="23" bestFit="1" customWidth="1"/>
    <col min="4364" max="4364" width="7" style="23" bestFit="1" customWidth="1"/>
    <col min="4365" max="4366" width="4.5703125" style="23" customWidth="1"/>
    <col min="4367" max="4367" width="9.140625" style="23" bestFit="1" customWidth="1"/>
    <col min="4368" max="4368" width="4.5703125" style="23" customWidth="1"/>
    <col min="4369" max="4369" width="7" style="23" customWidth="1"/>
    <col min="4370" max="4370" width="4.5703125" style="23" customWidth="1"/>
    <col min="4371" max="4371" width="15.140625" style="23" bestFit="1" customWidth="1"/>
    <col min="4372" max="4608" width="10.7109375" style="23"/>
    <col min="4609" max="4609" width="11.85546875" style="23" bestFit="1" customWidth="1"/>
    <col min="4610" max="4610" width="3" style="23" bestFit="1" customWidth="1"/>
    <col min="4611" max="4613" width="5" style="23" bestFit="1" customWidth="1"/>
    <col min="4614" max="4614" width="3" style="23" bestFit="1" customWidth="1"/>
    <col min="4615" max="4615" width="7.28515625" style="23" customWidth="1"/>
    <col min="4616" max="4616" width="6.85546875" style="23" customWidth="1"/>
    <col min="4617" max="4617" width="6.140625" style="23" customWidth="1"/>
    <col min="4618" max="4618" width="6.28515625" style="23" customWidth="1"/>
    <col min="4619" max="4619" width="5" style="23" bestFit="1" customWidth="1"/>
    <col min="4620" max="4620" width="7" style="23" bestFit="1" customWidth="1"/>
    <col min="4621" max="4622" width="4.5703125" style="23" customWidth="1"/>
    <col min="4623" max="4623" width="9.140625" style="23" bestFit="1" customWidth="1"/>
    <col min="4624" max="4624" width="4.5703125" style="23" customWidth="1"/>
    <col min="4625" max="4625" width="7" style="23" customWidth="1"/>
    <col min="4626" max="4626" width="4.5703125" style="23" customWidth="1"/>
    <col min="4627" max="4627" width="15.140625" style="23" bestFit="1" customWidth="1"/>
    <col min="4628" max="4864" width="10.7109375" style="23"/>
    <col min="4865" max="4865" width="11.85546875" style="23" bestFit="1" customWidth="1"/>
    <col min="4866" max="4866" width="3" style="23" bestFit="1" customWidth="1"/>
    <col min="4867" max="4869" width="5" style="23" bestFit="1" customWidth="1"/>
    <col min="4870" max="4870" width="3" style="23" bestFit="1" customWidth="1"/>
    <col min="4871" max="4871" width="7.28515625" style="23" customWidth="1"/>
    <col min="4872" max="4872" width="6.85546875" style="23" customWidth="1"/>
    <col min="4873" max="4873" width="6.140625" style="23" customWidth="1"/>
    <col min="4874" max="4874" width="6.28515625" style="23" customWidth="1"/>
    <col min="4875" max="4875" width="5" style="23" bestFit="1" customWidth="1"/>
    <col min="4876" max="4876" width="7" style="23" bestFit="1" customWidth="1"/>
    <col min="4877" max="4878" width="4.5703125" style="23" customWidth="1"/>
    <col min="4879" max="4879" width="9.140625" style="23" bestFit="1" customWidth="1"/>
    <col min="4880" max="4880" width="4.5703125" style="23" customWidth="1"/>
    <col min="4881" max="4881" width="7" style="23" customWidth="1"/>
    <col min="4882" max="4882" width="4.5703125" style="23" customWidth="1"/>
    <col min="4883" max="4883" width="15.140625" style="23" bestFit="1" customWidth="1"/>
    <col min="4884" max="5120" width="10.7109375" style="23"/>
    <col min="5121" max="5121" width="11.85546875" style="23" bestFit="1" customWidth="1"/>
    <col min="5122" max="5122" width="3" style="23" bestFit="1" customWidth="1"/>
    <col min="5123" max="5125" width="5" style="23" bestFit="1" customWidth="1"/>
    <col min="5126" max="5126" width="3" style="23" bestFit="1" customWidth="1"/>
    <col min="5127" max="5127" width="7.28515625" style="23" customWidth="1"/>
    <col min="5128" max="5128" width="6.85546875" style="23" customWidth="1"/>
    <col min="5129" max="5129" width="6.140625" style="23" customWidth="1"/>
    <col min="5130" max="5130" width="6.28515625" style="23" customWidth="1"/>
    <col min="5131" max="5131" width="5" style="23" bestFit="1" customWidth="1"/>
    <col min="5132" max="5132" width="7" style="23" bestFit="1" customWidth="1"/>
    <col min="5133" max="5134" width="4.5703125" style="23" customWidth="1"/>
    <col min="5135" max="5135" width="9.140625" style="23" bestFit="1" customWidth="1"/>
    <col min="5136" max="5136" width="4.5703125" style="23" customWidth="1"/>
    <col min="5137" max="5137" width="7" style="23" customWidth="1"/>
    <col min="5138" max="5138" width="4.5703125" style="23" customWidth="1"/>
    <col min="5139" max="5139" width="15.140625" style="23" bestFit="1" customWidth="1"/>
    <col min="5140" max="5376" width="10.7109375" style="23"/>
    <col min="5377" max="5377" width="11.85546875" style="23" bestFit="1" customWidth="1"/>
    <col min="5378" max="5378" width="3" style="23" bestFit="1" customWidth="1"/>
    <col min="5379" max="5381" width="5" style="23" bestFit="1" customWidth="1"/>
    <col min="5382" max="5382" width="3" style="23" bestFit="1" customWidth="1"/>
    <col min="5383" max="5383" width="7.28515625" style="23" customWidth="1"/>
    <col min="5384" max="5384" width="6.85546875" style="23" customWidth="1"/>
    <col min="5385" max="5385" width="6.140625" style="23" customWidth="1"/>
    <col min="5386" max="5386" width="6.28515625" style="23" customWidth="1"/>
    <col min="5387" max="5387" width="5" style="23" bestFit="1" customWidth="1"/>
    <col min="5388" max="5388" width="7" style="23" bestFit="1" customWidth="1"/>
    <col min="5389" max="5390" width="4.5703125" style="23" customWidth="1"/>
    <col min="5391" max="5391" width="9.140625" style="23" bestFit="1" customWidth="1"/>
    <col min="5392" max="5392" width="4.5703125" style="23" customWidth="1"/>
    <col min="5393" max="5393" width="7" style="23" customWidth="1"/>
    <col min="5394" max="5394" width="4.5703125" style="23" customWidth="1"/>
    <col min="5395" max="5395" width="15.140625" style="23" bestFit="1" customWidth="1"/>
    <col min="5396" max="5632" width="10.7109375" style="23"/>
    <col min="5633" max="5633" width="11.85546875" style="23" bestFit="1" customWidth="1"/>
    <col min="5634" max="5634" width="3" style="23" bestFit="1" customWidth="1"/>
    <col min="5635" max="5637" width="5" style="23" bestFit="1" customWidth="1"/>
    <col min="5638" max="5638" width="3" style="23" bestFit="1" customWidth="1"/>
    <col min="5639" max="5639" width="7.28515625" style="23" customWidth="1"/>
    <col min="5640" max="5640" width="6.85546875" style="23" customWidth="1"/>
    <col min="5641" max="5641" width="6.140625" style="23" customWidth="1"/>
    <col min="5642" max="5642" width="6.28515625" style="23" customWidth="1"/>
    <col min="5643" max="5643" width="5" style="23" bestFit="1" customWidth="1"/>
    <col min="5644" max="5644" width="7" style="23" bestFit="1" customWidth="1"/>
    <col min="5645" max="5646" width="4.5703125" style="23" customWidth="1"/>
    <col min="5647" max="5647" width="9.140625" style="23" bestFit="1" customWidth="1"/>
    <col min="5648" max="5648" width="4.5703125" style="23" customWidth="1"/>
    <col min="5649" max="5649" width="7" style="23" customWidth="1"/>
    <col min="5650" max="5650" width="4.5703125" style="23" customWidth="1"/>
    <col min="5651" max="5651" width="15.140625" style="23" bestFit="1" customWidth="1"/>
    <col min="5652" max="5888" width="10.7109375" style="23"/>
    <col min="5889" max="5889" width="11.85546875" style="23" bestFit="1" customWidth="1"/>
    <col min="5890" max="5890" width="3" style="23" bestFit="1" customWidth="1"/>
    <col min="5891" max="5893" width="5" style="23" bestFit="1" customWidth="1"/>
    <col min="5894" max="5894" width="3" style="23" bestFit="1" customWidth="1"/>
    <col min="5895" max="5895" width="7.28515625" style="23" customWidth="1"/>
    <col min="5896" max="5896" width="6.85546875" style="23" customWidth="1"/>
    <col min="5897" max="5897" width="6.140625" style="23" customWidth="1"/>
    <col min="5898" max="5898" width="6.28515625" style="23" customWidth="1"/>
    <col min="5899" max="5899" width="5" style="23" bestFit="1" customWidth="1"/>
    <col min="5900" max="5900" width="7" style="23" bestFit="1" customWidth="1"/>
    <col min="5901" max="5902" width="4.5703125" style="23" customWidth="1"/>
    <col min="5903" max="5903" width="9.140625" style="23" bestFit="1" customWidth="1"/>
    <col min="5904" max="5904" width="4.5703125" style="23" customWidth="1"/>
    <col min="5905" max="5905" width="7" style="23" customWidth="1"/>
    <col min="5906" max="5906" width="4.5703125" style="23" customWidth="1"/>
    <col min="5907" max="5907" width="15.140625" style="23" bestFit="1" customWidth="1"/>
    <col min="5908" max="6144" width="10.7109375" style="23"/>
    <col min="6145" max="6145" width="11.85546875" style="23" bestFit="1" customWidth="1"/>
    <col min="6146" max="6146" width="3" style="23" bestFit="1" customWidth="1"/>
    <col min="6147" max="6149" width="5" style="23" bestFit="1" customWidth="1"/>
    <col min="6150" max="6150" width="3" style="23" bestFit="1" customWidth="1"/>
    <col min="6151" max="6151" width="7.28515625" style="23" customWidth="1"/>
    <col min="6152" max="6152" width="6.85546875" style="23" customWidth="1"/>
    <col min="6153" max="6153" width="6.140625" style="23" customWidth="1"/>
    <col min="6154" max="6154" width="6.28515625" style="23" customWidth="1"/>
    <col min="6155" max="6155" width="5" style="23" bestFit="1" customWidth="1"/>
    <col min="6156" max="6156" width="7" style="23" bestFit="1" customWidth="1"/>
    <col min="6157" max="6158" width="4.5703125" style="23" customWidth="1"/>
    <col min="6159" max="6159" width="9.140625" style="23" bestFit="1" customWidth="1"/>
    <col min="6160" max="6160" width="4.5703125" style="23" customWidth="1"/>
    <col min="6161" max="6161" width="7" style="23" customWidth="1"/>
    <col min="6162" max="6162" width="4.5703125" style="23" customWidth="1"/>
    <col min="6163" max="6163" width="15.140625" style="23" bestFit="1" customWidth="1"/>
    <col min="6164" max="6400" width="10.7109375" style="23"/>
    <col min="6401" max="6401" width="11.85546875" style="23" bestFit="1" customWidth="1"/>
    <col min="6402" max="6402" width="3" style="23" bestFit="1" customWidth="1"/>
    <col min="6403" max="6405" width="5" style="23" bestFit="1" customWidth="1"/>
    <col min="6406" max="6406" width="3" style="23" bestFit="1" customWidth="1"/>
    <col min="6407" max="6407" width="7.28515625" style="23" customWidth="1"/>
    <col min="6408" max="6408" width="6.85546875" style="23" customWidth="1"/>
    <col min="6409" max="6409" width="6.140625" style="23" customWidth="1"/>
    <col min="6410" max="6410" width="6.28515625" style="23" customWidth="1"/>
    <col min="6411" max="6411" width="5" style="23" bestFit="1" customWidth="1"/>
    <col min="6412" max="6412" width="7" style="23" bestFit="1" customWidth="1"/>
    <col min="6413" max="6414" width="4.5703125" style="23" customWidth="1"/>
    <col min="6415" max="6415" width="9.140625" style="23" bestFit="1" customWidth="1"/>
    <col min="6416" max="6416" width="4.5703125" style="23" customWidth="1"/>
    <col min="6417" max="6417" width="7" style="23" customWidth="1"/>
    <col min="6418" max="6418" width="4.5703125" style="23" customWidth="1"/>
    <col min="6419" max="6419" width="15.140625" style="23" bestFit="1" customWidth="1"/>
    <col min="6420" max="6656" width="10.7109375" style="23"/>
    <col min="6657" max="6657" width="11.85546875" style="23" bestFit="1" customWidth="1"/>
    <col min="6658" max="6658" width="3" style="23" bestFit="1" customWidth="1"/>
    <col min="6659" max="6661" width="5" style="23" bestFit="1" customWidth="1"/>
    <col min="6662" max="6662" width="3" style="23" bestFit="1" customWidth="1"/>
    <col min="6663" max="6663" width="7.28515625" style="23" customWidth="1"/>
    <col min="6664" max="6664" width="6.85546875" style="23" customWidth="1"/>
    <col min="6665" max="6665" width="6.140625" style="23" customWidth="1"/>
    <col min="6666" max="6666" width="6.28515625" style="23" customWidth="1"/>
    <col min="6667" max="6667" width="5" style="23" bestFit="1" customWidth="1"/>
    <col min="6668" max="6668" width="7" style="23" bestFit="1" customWidth="1"/>
    <col min="6669" max="6670" width="4.5703125" style="23" customWidth="1"/>
    <col min="6671" max="6671" width="9.140625" style="23" bestFit="1" customWidth="1"/>
    <col min="6672" max="6672" width="4.5703125" style="23" customWidth="1"/>
    <col min="6673" max="6673" width="7" style="23" customWidth="1"/>
    <col min="6674" max="6674" width="4.5703125" style="23" customWidth="1"/>
    <col min="6675" max="6675" width="15.140625" style="23" bestFit="1" customWidth="1"/>
    <col min="6676" max="6912" width="10.7109375" style="23"/>
    <col min="6913" max="6913" width="11.85546875" style="23" bestFit="1" customWidth="1"/>
    <col min="6914" max="6914" width="3" style="23" bestFit="1" customWidth="1"/>
    <col min="6915" max="6917" width="5" style="23" bestFit="1" customWidth="1"/>
    <col min="6918" max="6918" width="3" style="23" bestFit="1" customWidth="1"/>
    <col min="6919" max="6919" width="7.28515625" style="23" customWidth="1"/>
    <col min="6920" max="6920" width="6.85546875" style="23" customWidth="1"/>
    <col min="6921" max="6921" width="6.140625" style="23" customWidth="1"/>
    <col min="6922" max="6922" width="6.28515625" style="23" customWidth="1"/>
    <col min="6923" max="6923" width="5" style="23" bestFit="1" customWidth="1"/>
    <col min="6924" max="6924" width="7" style="23" bestFit="1" customWidth="1"/>
    <col min="6925" max="6926" width="4.5703125" style="23" customWidth="1"/>
    <col min="6927" max="6927" width="9.140625" style="23" bestFit="1" customWidth="1"/>
    <col min="6928" max="6928" width="4.5703125" style="23" customWidth="1"/>
    <col min="6929" max="6929" width="7" style="23" customWidth="1"/>
    <col min="6930" max="6930" width="4.5703125" style="23" customWidth="1"/>
    <col min="6931" max="6931" width="15.140625" style="23" bestFit="1" customWidth="1"/>
    <col min="6932" max="7168" width="10.7109375" style="23"/>
    <col min="7169" max="7169" width="11.85546875" style="23" bestFit="1" customWidth="1"/>
    <col min="7170" max="7170" width="3" style="23" bestFit="1" customWidth="1"/>
    <col min="7171" max="7173" width="5" style="23" bestFit="1" customWidth="1"/>
    <col min="7174" max="7174" width="3" style="23" bestFit="1" customWidth="1"/>
    <col min="7175" max="7175" width="7.28515625" style="23" customWidth="1"/>
    <col min="7176" max="7176" width="6.85546875" style="23" customWidth="1"/>
    <col min="7177" max="7177" width="6.140625" style="23" customWidth="1"/>
    <col min="7178" max="7178" width="6.28515625" style="23" customWidth="1"/>
    <col min="7179" max="7179" width="5" style="23" bestFit="1" customWidth="1"/>
    <col min="7180" max="7180" width="7" style="23" bestFit="1" customWidth="1"/>
    <col min="7181" max="7182" width="4.5703125" style="23" customWidth="1"/>
    <col min="7183" max="7183" width="9.140625" style="23" bestFit="1" customWidth="1"/>
    <col min="7184" max="7184" width="4.5703125" style="23" customWidth="1"/>
    <col min="7185" max="7185" width="7" style="23" customWidth="1"/>
    <col min="7186" max="7186" width="4.5703125" style="23" customWidth="1"/>
    <col min="7187" max="7187" width="15.140625" style="23" bestFit="1" customWidth="1"/>
    <col min="7188" max="7424" width="10.7109375" style="23"/>
    <col min="7425" max="7425" width="11.85546875" style="23" bestFit="1" customWidth="1"/>
    <col min="7426" max="7426" width="3" style="23" bestFit="1" customWidth="1"/>
    <col min="7427" max="7429" width="5" style="23" bestFit="1" customWidth="1"/>
    <col min="7430" max="7430" width="3" style="23" bestFit="1" customWidth="1"/>
    <col min="7431" max="7431" width="7.28515625" style="23" customWidth="1"/>
    <col min="7432" max="7432" width="6.85546875" style="23" customWidth="1"/>
    <col min="7433" max="7433" width="6.140625" style="23" customWidth="1"/>
    <col min="7434" max="7434" width="6.28515625" style="23" customWidth="1"/>
    <col min="7435" max="7435" width="5" style="23" bestFit="1" customWidth="1"/>
    <col min="7436" max="7436" width="7" style="23" bestFit="1" customWidth="1"/>
    <col min="7437" max="7438" width="4.5703125" style="23" customWidth="1"/>
    <col min="7439" max="7439" width="9.140625" style="23" bestFit="1" customWidth="1"/>
    <col min="7440" max="7440" width="4.5703125" style="23" customWidth="1"/>
    <col min="7441" max="7441" width="7" style="23" customWidth="1"/>
    <col min="7442" max="7442" width="4.5703125" style="23" customWidth="1"/>
    <col min="7443" max="7443" width="15.140625" style="23" bestFit="1" customWidth="1"/>
    <col min="7444" max="7680" width="10.7109375" style="23"/>
    <col min="7681" max="7681" width="11.85546875" style="23" bestFit="1" customWidth="1"/>
    <col min="7682" max="7682" width="3" style="23" bestFit="1" customWidth="1"/>
    <col min="7683" max="7685" width="5" style="23" bestFit="1" customWidth="1"/>
    <col min="7686" max="7686" width="3" style="23" bestFit="1" customWidth="1"/>
    <col min="7687" max="7687" width="7.28515625" style="23" customWidth="1"/>
    <col min="7688" max="7688" width="6.85546875" style="23" customWidth="1"/>
    <col min="7689" max="7689" width="6.140625" style="23" customWidth="1"/>
    <col min="7690" max="7690" width="6.28515625" style="23" customWidth="1"/>
    <col min="7691" max="7691" width="5" style="23" bestFit="1" customWidth="1"/>
    <col min="7692" max="7692" width="7" style="23" bestFit="1" customWidth="1"/>
    <col min="7693" max="7694" width="4.5703125" style="23" customWidth="1"/>
    <col min="7695" max="7695" width="9.140625" style="23" bestFit="1" customWidth="1"/>
    <col min="7696" max="7696" width="4.5703125" style="23" customWidth="1"/>
    <col min="7697" max="7697" width="7" style="23" customWidth="1"/>
    <col min="7698" max="7698" width="4.5703125" style="23" customWidth="1"/>
    <col min="7699" max="7699" width="15.140625" style="23" bestFit="1" customWidth="1"/>
    <col min="7700" max="7936" width="10.7109375" style="23"/>
    <col min="7937" max="7937" width="11.85546875" style="23" bestFit="1" customWidth="1"/>
    <col min="7938" max="7938" width="3" style="23" bestFit="1" customWidth="1"/>
    <col min="7939" max="7941" width="5" style="23" bestFit="1" customWidth="1"/>
    <col min="7942" max="7942" width="3" style="23" bestFit="1" customWidth="1"/>
    <col min="7943" max="7943" width="7.28515625" style="23" customWidth="1"/>
    <col min="7944" max="7944" width="6.85546875" style="23" customWidth="1"/>
    <col min="7945" max="7945" width="6.140625" style="23" customWidth="1"/>
    <col min="7946" max="7946" width="6.28515625" style="23" customWidth="1"/>
    <col min="7947" max="7947" width="5" style="23" bestFit="1" customWidth="1"/>
    <col min="7948" max="7948" width="7" style="23" bestFit="1" customWidth="1"/>
    <col min="7949" max="7950" width="4.5703125" style="23" customWidth="1"/>
    <col min="7951" max="7951" width="9.140625" style="23" bestFit="1" customWidth="1"/>
    <col min="7952" max="7952" width="4.5703125" style="23" customWidth="1"/>
    <col min="7953" max="7953" width="7" style="23" customWidth="1"/>
    <col min="7954" max="7954" width="4.5703125" style="23" customWidth="1"/>
    <col min="7955" max="7955" width="15.140625" style="23" bestFit="1" customWidth="1"/>
    <col min="7956" max="8192" width="10.7109375" style="23"/>
    <col min="8193" max="8193" width="11.85546875" style="23" bestFit="1" customWidth="1"/>
    <col min="8194" max="8194" width="3" style="23" bestFit="1" customWidth="1"/>
    <col min="8195" max="8197" width="5" style="23" bestFit="1" customWidth="1"/>
    <col min="8198" max="8198" width="3" style="23" bestFit="1" customWidth="1"/>
    <col min="8199" max="8199" width="7.28515625" style="23" customWidth="1"/>
    <col min="8200" max="8200" width="6.85546875" style="23" customWidth="1"/>
    <col min="8201" max="8201" width="6.140625" style="23" customWidth="1"/>
    <col min="8202" max="8202" width="6.28515625" style="23" customWidth="1"/>
    <col min="8203" max="8203" width="5" style="23" bestFit="1" customWidth="1"/>
    <col min="8204" max="8204" width="7" style="23" bestFit="1" customWidth="1"/>
    <col min="8205" max="8206" width="4.5703125" style="23" customWidth="1"/>
    <col min="8207" max="8207" width="9.140625" style="23" bestFit="1" customWidth="1"/>
    <col min="8208" max="8208" width="4.5703125" style="23" customWidth="1"/>
    <col min="8209" max="8209" width="7" style="23" customWidth="1"/>
    <col min="8210" max="8210" width="4.5703125" style="23" customWidth="1"/>
    <col min="8211" max="8211" width="15.140625" style="23" bestFit="1" customWidth="1"/>
    <col min="8212" max="8448" width="10.7109375" style="23"/>
    <col min="8449" max="8449" width="11.85546875" style="23" bestFit="1" customWidth="1"/>
    <col min="8450" max="8450" width="3" style="23" bestFit="1" customWidth="1"/>
    <col min="8451" max="8453" width="5" style="23" bestFit="1" customWidth="1"/>
    <col min="8454" max="8454" width="3" style="23" bestFit="1" customWidth="1"/>
    <col min="8455" max="8455" width="7.28515625" style="23" customWidth="1"/>
    <col min="8456" max="8456" width="6.85546875" style="23" customWidth="1"/>
    <col min="8457" max="8457" width="6.140625" style="23" customWidth="1"/>
    <col min="8458" max="8458" width="6.28515625" style="23" customWidth="1"/>
    <col min="8459" max="8459" width="5" style="23" bestFit="1" customWidth="1"/>
    <col min="8460" max="8460" width="7" style="23" bestFit="1" customWidth="1"/>
    <col min="8461" max="8462" width="4.5703125" style="23" customWidth="1"/>
    <col min="8463" max="8463" width="9.140625" style="23" bestFit="1" customWidth="1"/>
    <col min="8464" max="8464" width="4.5703125" style="23" customWidth="1"/>
    <col min="8465" max="8465" width="7" style="23" customWidth="1"/>
    <col min="8466" max="8466" width="4.5703125" style="23" customWidth="1"/>
    <col min="8467" max="8467" width="15.140625" style="23" bestFit="1" customWidth="1"/>
    <col min="8468" max="8704" width="10.7109375" style="23"/>
    <col min="8705" max="8705" width="11.85546875" style="23" bestFit="1" customWidth="1"/>
    <col min="8706" max="8706" width="3" style="23" bestFit="1" customWidth="1"/>
    <col min="8707" max="8709" width="5" style="23" bestFit="1" customWidth="1"/>
    <col min="8710" max="8710" width="3" style="23" bestFit="1" customWidth="1"/>
    <col min="8711" max="8711" width="7.28515625" style="23" customWidth="1"/>
    <col min="8712" max="8712" width="6.85546875" style="23" customWidth="1"/>
    <col min="8713" max="8713" width="6.140625" style="23" customWidth="1"/>
    <col min="8714" max="8714" width="6.28515625" style="23" customWidth="1"/>
    <col min="8715" max="8715" width="5" style="23" bestFit="1" customWidth="1"/>
    <col min="8716" max="8716" width="7" style="23" bestFit="1" customWidth="1"/>
    <col min="8717" max="8718" width="4.5703125" style="23" customWidth="1"/>
    <col min="8719" max="8719" width="9.140625" style="23" bestFit="1" customWidth="1"/>
    <col min="8720" max="8720" width="4.5703125" style="23" customWidth="1"/>
    <col min="8721" max="8721" width="7" style="23" customWidth="1"/>
    <col min="8722" max="8722" width="4.5703125" style="23" customWidth="1"/>
    <col min="8723" max="8723" width="15.140625" style="23" bestFit="1" customWidth="1"/>
    <col min="8724" max="8960" width="10.7109375" style="23"/>
    <col min="8961" max="8961" width="11.85546875" style="23" bestFit="1" customWidth="1"/>
    <col min="8962" max="8962" width="3" style="23" bestFit="1" customWidth="1"/>
    <col min="8963" max="8965" width="5" style="23" bestFit="1" customWidth="1"/>
    <col min="8966" max="8966" width="3" style="23" bestFit="1" customWidth="1"/>
    <col min="8967" max="8967" width="7.28515625" style="23" customWidth="1"/>
    <col min="8968" max="8968" width="6.85546875" style="23" customWidth="1"/>
    <col min="8969" max="8969" width="6.140625" style="23" customWidth="1"/>
    <col min="8970" max="8970" width="6.28515625" style="23" customWidth="1"/>
    <col min="8971" max="8971" width="5" style="23" bestFit="1" customWidth="1"/>
    <col min="8972" max="8972" width="7" style="23" bestFit="1" customWidth="1"/>
    <col min="8973" max="8974" width="4.5703125" style="23" customWidth="1"/>
    <col min="8975" max="8975" width="9.140625" style="23" bestFit="1" customWidth="1"/>
    <col min="8976" max="8976" width="4.5703125" style="23" customWidth="1"/>
    <col min="8977" max="8977" width="7" style="23" customWidth="1"/>
    <col min="8978" max="8978" width="4.5703125" style="23" customWidth="1"/>
    <col min="8979" max="8979" width="15.140625" style="23" bestFit="1" customWidth="1"/>
    <col min="8980" max="9216" width="10.7109375" style="23"/>
    <col min="9217" max="9217" width="11.85546875" style="23" bestFit="1" customWidth="1"/>
    <col min="9218" max="9218" width="3" style="23" bestFit="1" customWidth="1"/>
    <col min="9219" max="9221" width="5" style="23" bestFit="1" customWidth="1"/>
    <col min="9222" max="9222" width="3" style="23" bestFit="1" customWidth="1"/>
    <col min="9223" max="9223" width="7.28515625" style="23" customWidth="1"/>
    <col min="9224" max="9224" width="6.85546875" style="23" customWidth="1"/>
    <col min="9225" max="9225" width="6.140625" style="23" customWidth="1"/>
    <col min="9226" max="9226" width="6.28515625" style="23" customWidth="1"/>
    <col min="9227" max="9227" width="5" style="23" bestFit="1" customWidth="1"/>
    <col min="9228" max="9228" width="7" style="23" bestFit="1" customWidth="1"/>
    <col min="9229" max="9230" width="4.5703125" style="23" customWidth="1"/>
    <col min="9231" max="9231" width="9.140625" style="23" bestFit="1" customWidth="1"/>
    <col min="9232" max="9232" width="4.5703125" style="23" customWidth="1"/>
    <col min="9233" max="9233" width="7" style="23" customWidth="1"/>
    <col min="9234" max="9234" width="4.5703125" style="23" customWidth="1"/>
    <col min="9235" max="9235" width="15.140625" style="23" bestFit="1" customWidth="1"/>
    <col min="9236" max="9472" width="10.7109375" style="23"/>
    <col min="9473" max="9473" width="11.85546875" style="23" bestFit="1" customWidth="1"/>
    <col min="9474" max="9474" width="3" style="23" bestFit="1" customWidth="1"/>
    <col min="9475" max="9477" width="5" style="23" bestFit="1" customWidth="1"/>
    <col min="9478" max="9478" width="3" style="23" bestFit="1" customWidth="1"/>
    <col min="9479" max="9479" width="7.28515625" style="23" customWidth="1"/>
    <col min="9480" max="9480" width="6.85546875" style="23" customWidth="1"/>
    <col min="9481" max="9481" width="6.140625" style="23" customWidth="1"/>
    <col min="9482" max="9482" width="6.28515625" style="23" customWidth="1"/>
    <col min="9483" max="9483" width="5" style="23" bestFit="1" customWidth="1"/>
    <col min="9484" max="9484" width="7" style="23" bestFit="1" customWidth="1"/>
    <col min="9485" max="9486" width="4.5703125" style="23" customWidth="1"/>
    <col min="9487" max="9487" width="9.140625" style="23" bestFit="1" customWidth="1"/>
    <col min="9488" max="9488" width="4.5703125" style="23" customWidth="1"/>
    <col min="9489" max="9489" width="7" style="23" customWidth="1"/>
    <col min="9490" max="9490" width="4.5703125" style="23" customWidth="1"/>
    <col min="9491" max="9491" width="15.140625" style="23" bestFit="1" customWidth="1"/>
    <col min="9492" max="9728" width="10.7109375" style="23"/>
    <col min="9729" max="9729" width="11.85546875" style="23" bestFit="1" customWidth="1"/>
    <col min="9730" max="9730" width="3" style="23" bestFit="1" customWidth="1"/>
    <col min="9731" max="9733" width="5" style="23" bestFit="1" customWidth="1"/>
    <col min="9734" max="9734" width="3" style="23" bestFit="1" customWidth="1"/>
    <col min="9735" max="9735" width="7.28515625" style="23" customWidth="1"/>
    <col min="9736" max="9736" width="6.85546875" style="23" customWidth="1"/>
    <col min="9737" max="9737" width="6.140625" style="23" customWidth="1"/>
    <col min="9738" max="9738" width="6.28515625" style="23" customWidth="1"/>
    <col min="9739" max="9739" width="5" style="23" bestFit="1" customWidth="1"/>
    <col min="9740" max="9740" width="7" style="23" bestFit="1" customWidth="1"/>
    <col min="9741" max="9742" width="4.5703125" style="23" customWidth="1"/>
    <col min="9743" max="9743" width="9.140625" style="23" bestFit="1" customWidth="1"/>
    <col min="9744" max="9744" width="4.5703125" style="23" customWidth="1"/>
    <col min="9745" max="9745" width="7" style="23" customWidth="1"/>
    <col min="9746" max="9746" width="4.5703125" style="23" customWidth="1"/>
    <col min="9747" max="9747" width="15.140625" style="23" bestFit="1" customWidth="1"/>
    <col min="9748" max="9984" width="10.7109375" style="23"/>
    <col min="9985" max="9985" width="11.85546875" style="23" bestFit="1" customWidth="1"/>
    <col min="9986" max="9986" width="3" style="23" bestFit="1" customWidth="1"/>
    <col min="9987" max="9989" width="5" style="23" bestFit="1" customWidth="1"/>
    <col min="9990" max="9990" width="3" style="23" bestFit="1" customWidth="1"/>
    <col min="9991" max="9991" width="7.28515625" style="23" customWidth="1"/>
    <col min="9992" max="9992" width="6.85546875" style="23" customWidth="1"/>
    <col min="9993" max="9993" width="6.140625" style="23" customWidth="1"/>
    <col min="9994" max="9994" width="6.28515625" style="23" customWidth="1"/>
    <col min="9995" max="9995" width="5" style="23" bestFit="1" customWidth="1"/>
    <col min="9996" max="9996" width="7" style="23" bestFit="1" customWidth="1"/>
    <col min="9997" max="9998" width="4.5703125" style="23" customWidth="1"/>
    <col min="9999" max="9999" width="9.140625" style="23" bestFit="1" customWidth="1"/>
    <col min="10000" max="10000" width="4.5703125" style="23" customWidth="1"/>
    <col min="10001" max="10001" width="7" style="23" customWidth="1"/>
    <col min="10002" max="10002" width="4.5703125" style="23" customWidth="1"/>
    <col min="10003" max="10003" width="15.140625" style="23" bestFit="1" customWidth="1"/>
    <col min="10004" max="10240" width="10.7109375" style="23"/>
    <col min="10241" max="10241" width="11.85546875" style="23" bestFit="1" customWidth="1"/>
    <col min="10242" max="10242" width="3" style="23" bestFit="1" customWidth="1"/>
    <col min="10243" max="10245" width="5" style="23" bestFit="1" customWidth="1"/>
    <col min="10246" max="10246" width="3" style="23" bestFit="1" customWidth="1"/>
    <col min="10247" max="10247" width="7.28515625" style="23" customWidth="1"/>
    <col min="10248" max="10248" width="6.85546875" style="23" customWidth="1"/>
    <col min="10249" max="10249" width="6.140625" style="23" customWidth="1"/>
    <col min="10250" max="10250" width="6.28515625" style="23" customWidth="1"/>
    <col min="10251" max="10251" width="5" style="23" bestFit="1" customWidth="1"/>
    <col min="10252" max="10252" width="7" style="23" bestFit="1" customWidth="1"/>
    <col min="10253" max="10254" width="4.5703125" style="23" customWidth="1"/>
    <col min="10255" max="10255" width="9.140625" style="23" bestFit="1" customWidth="1"/>
    <col min="10256" max="10256" width="4.5703125" style="23" customWidth="1"/>
    <col min="10257" max="10257" width="7" style="23" customWidth="1"/>
    <col min="10258" max="10258" width="4.5703125" style="23" customWidth="1"/>
    <col min="10259" max="10259" width="15.140625" style="23" bestFit="1" customWidth="1"/>
    <col min="10260" max="10496" width="10.7109375" style="23"/>
    <col min="10497" max="10497" width="11.85546875" style="23" bestFit="1" customWidth="1"/>
    <col min="10498" max="10498" width="3" style="23" bestFit="1" customWidth="1"/>
    <col min="10499" max="10501" width="5" style="23" bestFit="1" customWidth="1"/>
    <col min="10502" max="10502" width="3" style="23" bestFit="1" customWidth="1"/>
    <col min="10503" max="10503" width="7.28515625" style="23" customWidth="1"/>
    <col min="10504" max="10504" width="6.85546875" style="23" customWidth="1"/>
    <col min="10505" max="10505" width="6.140625" style="23" customWidth="1"/>
    <col min="10506" max="10506" width="6.28515625" style="23" customWidth="1"/>
    <col min="10507" max="10507" width="5" style="23" bestFit="1" customWidth="1"/>
    <col min="10508" max="10508" width="7" style="23" bestFit="1" customWidth="1"/>
    <col min="10509" max="10510" width="4.5703125" style="23" customWidth="1"/>
    <col min="10511" max="10511" width="9.140625" style="23" bestFit="1" customWidth="1"/>
    <col min="10512" max="10512" width="4.5703125" style="23" customWidth="1"/>
    <col min="10513" max="10513" width="7" style="23" customWidth="1"/>
    <col min="10514" max="10514" width="4.5703125" style="23" customWidth="1"/>
    <col min="10515" max="10515" width="15.140625" style="23" bestFit="1" customWidth="1"/>
    <col min="10516" max="10752" width="10.7109375" style="23"/>
    <col min="10753" max="10753" width="11.85546875" style="23" bestFit="1" customWidth="1"/>
    <col min="10754" max="10754" width="3" style="23" bestFit="1" customWidth="1"/>
    <col min="10755" max="10757" width="5" style="23" bestFit="1" customWidth="1"/>
    <col min="10758" max="10758" width="3" style="23" bestFit="1" customWidth="1"/>
    <col min="10759" max="10759" width="7.28515625" style="23" customWidth="1"/>
    <col min="10760" max="10760" width="6.85546875" style="23" customWidth="1"/>
    <col min="10761" max="10761" width="6.140625" style="23" customWidth="1"/>
    <col min="10762" max="10762" width="6.28515625" style="23" customWidth="1"/>
    <col min="10763" max="10763" width="5" style="23" bestFit="1" customWidth="1"/>
    <col min="10764" max="10764" width="7" style="23" bestFit="1" customWidth="1"/>
    <col min="10765" max="10766" width="4.5703125" style="23" customWidth="1"/>
    <col min="10767" max="10767" width="9.140625" style="23" bestFit="1" customWidth="1"/>
    <col min="10768" max="10768" width="4.5703125" style="23" customWidth="1"/>
    <col min="10769" max="10769" width="7" style="23" customWidth="1"/>
    <col min="10770" max="10770" width="4.5703125" style="23" customWidth="1"/>
    <col min="10771" max="10771" width="15.140625" style="23" bestFit="1" customWidth="1"/>
    <col min="10772" max="11008" width="10.7109375" style="23"/>
    <col min="11009" max="11009" width="11.85546875" style="23" bestFit="1" customWidth="1"/>
    <col min="11010" max="11010" width="3" style="23" bestFit="1" customWidth="1"/>
    <col min="11011" max="11013" width="5" style="23" bestFit="1" customWidth="1"/>
    <col min="11014" max="11014" width="3" style="23" bestFit="1" customWidth="1"/>
    <col min="11015" max="11015" width="7.28515625" style="23" customWidth="1"/>
    <col min="11016" max="11016" width="6.85546875" style="23" customWidth="1"/>
    <col min="11017" max="11017" width="6.140625" style="23" customWidth="1"/>
    <col min="11018" max="11018" width="6.28515625" style="23" customWidth="1"/>
    <col min="11019" max="11019" width="5" style="23" bestFit="1" customWidth="1"/>
    <col min="11020" max="11020" width="7" style="23" bestFit="1" customWidth="1"/>
    <col min="11021" max="11022" width="4.5703125" style="23" customWidth="1"/>
    <col min="11023" max="11023" width="9.140625" style="23" bestFit="1" customWidth="1"/>
    <col min="11024" max="11024" width="4.5703125" style="23" customWidth="1"/>
    <col min="11025" max="11025" width="7" style="23" customWidth="1"/>
    <col min="11026" max="11026" width="4.5703125" style="23" customWidth="1"/>
    <col min="11027" max="11027" width="15.140625" style="23" bestFit="1" customWidth="1"/>
    <col min="11028" max="11264" width="10.7109375" style="23"/>
    <col min="11265" max="11265" width="11.85546875" style="23" bestFit="1" customWidth="1"/>
    <col min="11266" max="11266" width="3" style="23" bestFit="1" customWidth="1"/>
    <col min="11267" max="11269" width="5" style="23" bestFit="1" customWidth="1"/>
    <col min="11270" max="11270" width="3" style="23" bestFit="1" customWidth="1"/>
    <col min="11271" max="11271" width="7.28515625" style="23" customWidth="1"/>
    <col min="11272" max="11272" width="6.85546875" style="23" customWidth="1"/>
    <col min="11273" max="11273" width="6.140625" style="23" customWidth="1"/>
    <col min="11274" max="11274" width="6.28515625" style="23" customWidth="1"/>
    <col min="11275" max="11275" width="5" style="23" bestFit="1" customWidth="1"/>
    <col min="11276" max="11276" width="7" style="23" bestFit="1" customWidth="1"/>
    <col min="11277" max="11278" width="4.5703125" style="23" customWidth="1"/>
    <col min="11279" max="11279" width="9.140625" style="23" bestFit="1" customWidth="1"/>
    <col min="11280" max="11280" width="4.5703125" style="23" customWidth="1"/>
    <col min="11281" max="11281" width="7" style="23" customWidth="1"/>
    <col min="11282" max="11282" width="4.5703125" style="23" customWidth="1"/>
    <col min="11283" max="11283" width="15.140625" style="23" bestFit="1" customWidth="1"/>
    <col min="11284" max="11520" width="10.7109375" style="23"/>
    <col min="11521" max="11521" width="11.85546875" style="23" bestFit="1" customWidth="1"/>
    <col min="11522" max="11522" width="3" style="23" bestFit="1" customWidth="1"/>
    <col min="11523" max="11525" width="5" style="23" bestFit="1" customWidth="1"/>
    <col min="11526" max="11526" width="3" style="23" bestFit="1" customWidth="1"/>
    <col min="11527" max="11527" width="7.28515625" style="23" customWidth="1"/>
    <col min="11528" max="11528" width="6.85546875" style="23" customWidth="1"/>
    <col min="11529" max="11529" width="6.140625" style="23" customWidth="1"/>
    <col min="11530" max="11530" width="6.28515625" style="23" customWidth="1"/>
    <col min="11531" max="11531" width="5" style="23" bestFit="1" customWidth="1"/>
    <col min="11532" max="11532" width="7" style="23" bestFit="1" customWidth="1"/>
    <col min="11533" max="11534" width="4.5703125" style="23" customWidth="1"/>
    <col min="11535" max="11535" width="9.140625" style="23" bestFit="1" customWidth="1"/>
    <col min="11536" max="11536" width="4.5703125" style="23" customWidth="1"/>
    <col min="11537" max="11537" width="7" style="23" customWidth="1"/>
    <col min="11538" max="11538" width="4.5703125" style="23" customWidth="1"/>
    <col min="11539" max="11539" width="15.140625" style="23" bestFit="1" customWidth="1"/>
    <col min="11540" max="11776" width="10.7109375" style="23"/>
    <col min="11777" max="11777" width="11.85546875" style="23" bestFit="1" customWidth="1"/>
    <col min="11778" max="11778" width="3" style="23" bestFit="1" customWidth="1"/>
    <col min="11779" max="11781" width="5" style="23" bestFit="1" customWidth="1"/>
    <col min="11782" max="11782" width="3" style="23" bestFit="1" customWidth="1"/>
    <col min="11783" max="11783" width="7.28515625" style="23" customWidth="1"/>
    <col min="11784" max="11784" width="6.85546875" style="23" customWidth="1"/>
    <col min="11785" max="11785" width="6.140625" style="23" customWidth="1"/>
    <col min="11786" max="11786" width="6.28515625" style="23" customWidth="1"/>
    <col min="11787" max="11787" width="5" style="23" bestFit="1" customWidth="1"/>
    <col min="11788" max="11788" width="7" style="23" bestFit="1" customWidth="1"/>
    <col min="11789" max="11790" width="4.5703125" style="23" customWidth="1"/>
    <col min="11791" max="11791" width="9.140625" style="23" bestFit="1" customWidth="1"/>
    <col min="11792" max="11792" width="4.5703125" style="23" customWidth="1"/>
    <col min="11793" max="11793" width="7" style="23" customWidth="1"/>
    <col min="11794" max="11794" width="4.5703125" style="23" customWidth="1"/>
    <col min="11795" max="11795" width="15.140625" style="23" bestFit="1" customWidth="1"/>
    <col min="11796" max="12032" width="10.7109375" style="23"/>
    <col min="12033" max="12033" width="11.85546875" style="23" bestFit="1" customWidth="1"/>
    <col min="12034" max="12034" width="3" style="23" bestFit="1" customWidth="1"/>
    <col min="12035" max="12037" width="5" style="23" bestFit="1" customWidth="1"/>
    <col min="12038" max="12038" width="3" style="23" bestFit="1" customWidth="1"/>
    <col min="12039" max="12039" width="7.28515625" style="23" customWidth="1"/>
    <col min="12040" max="12040" width="6.85546875" style="23" customWidth="1"/>
    <col min="12041" max="12041" width="6.140625" style="23" customWidth="1"/>
    <col min="12042" max="12042" width="6.28515625" style="23" customWidth="1"/>
    <col min="12043" max="12043" width="5" style="23" bestFit="1" customWidth="1"/>
    <col min="12044" max="12044" width="7" style="23" bestFit="1" customWidth="1"/>
    <col min="12045" max="12046" width="4.5703125" style="23" customWidth="1"/>
    <col min="12047" max="12047" width="9.140625" style="23" bestFit="1" customWidth="1"/>
    <col min="12048" max="12048" width="4.5703125" style="23" customWidth="1"/>
    <col min="12049" max="12049" width="7" style="23" customWidth="1"/>
    <col min="12050" max="12050" width="4.5703125" style="23" customWidth="1"/>
    <col min="12051" max="12051" width="15.140625" style="23" bestFit="1" customWidth="1"/>
    <col min="12052" max="12288" width="10.7109375" style="23"/>
    <col min="12289" max="12289" width="11.85546875" style="23" bestFit="1" customWidth="1"/>
    <col min="12290" max="12290" width="3" style="23" bestFit="1" customWidth="1"/>
    <col min="12291" max="12293" width="5" style="23" bestFit="1" customWidth="1"/>
    <col min="12294" max="12294" width="3" style="23" bestFit="1" customWidth="1"/>
    <col min="12295" max="12295" width="7.28515625" style="23" customWidth="1"/>
    <col min="12296" max="12296" width="6.85546875" style="23" customWidth="1"/>
    <col min="12297" max="12297" width="6.140625" style="23" customWidth="1"/>
    <col min="12298" max="12298" width="6.28515625" style="23" customWidth="1"/>
    <col min="12299" max="12299" width="5" style="23" bestFit="1" customWidth="1"/>
    <col min="12300" max="12300" width="7" style="23" bestFit="1" customWidth="1"/>
    <col min="12301" max="12302" width="4.5703125" style="23" customWidth="1"/>
    <col min="12303" max="12303" width="9.140625" style="23" bestFit="1" customWidth="1"/>
    <col min="12304" max="12304" width="4.5703125" style="23" customWidth="1"/>
    <col min="12305" max="12305" width="7" style="23" customWidth="1"/>
    <col min="12306" max="12306" width="4.5703125" style="23" customWidth="1"/>
    <col min="12307" max="12307" width="15.140625" style="23" bestFit="1" customWidth="1"/>
    <col min="12308" max="12544" width="10.7109375" style="23"/>
    <col min="12545" max="12545" width="11.85546875" style="23" bestFit="1" customWidth="1"/>
    <col min="12546" max="12546" width="3" style="23" bestFit="1" customWidth="1"/>
    <col min="12547" max="12549" width="5" style="23" bestFit="1" customWidth="1"/>
    <col min="12550" max="12550" width="3" style="23" bestFit="1" customWidth="1"/>
    <col min="12551" max="12551" width="7.28515625" style="23" customWidth="1"/>
    <col min="12552" max="12552" width="6.85546875" style="23" customWidth="1"/>
    <col min="12553" max="12553" width="6.140625" style="23" customWidth="1"/>
    <col min="12554" max="12554" width="6.28515625" style="23" customWidth="1"/>
    <col min="12555" max="12555" width="5" style="23" bestFit="1" customWidth="1"/>
    <col min="12556" max="12556" width="7" style="23" bestFit="1" customWidth="1"/>
    <col min="12557" max="12558" width="4.5703125" style="23" customWidth="1"/>
    <col min="12559" max="12559" width="9.140625" style="23" bestFit="1" customWidth="1"/>
    <col min="12560" max="12560" width="4.5703125" style="23" customWidth="1"/>
    <col min="12561" max="12561" width="7" style="23" customWidth="1"/>
    <col min="12562" max="12562" width="4.5703125" style="23" customWidth="1"/>
    <col min="12563" max="12563" width="15.140625" style="23" bestFit="1" customWidth="1"/>
    <col min="12564" max="12800" width="10.7109375" style="23"/>
    <col min="12801" max="12801" width="11.85546875" style="23" bestFit="1" customWidth="1"/>
    <col min="12802" max="12802" width="3" style="23" bestFit="1" customWidth="1"/>
    <col min="12803" max="12805" width="5" style="23" bestFit="1" customWidth="1"/>
    <col min="12806" max="12806" width="3" style="23" bestFit="1" customWidth="1"/>
    <col min="12807" max="12807" width="7.28515625" style="23" customWidth="1"/>
    <col min="12808" max="12808" width="6.85546875" style="23" customWidth="1"/>
    <col min="12809" max="12809" width="6.140625" style="23" customWidth="1"/>
    <col min="12810" max="12810" width="6.28515625" style="23" customWidth="1"/>
    <col min="12811" max="12811" width="5" style="23" bestFit="1" customWidth="1"/>
    <col min="12812" max="12812" width="7" style="23" bestFit="1" customWidth="1"/>
    <col min="12813" max="12814" width="4.5703125" style="23" customWidth="1"/>
    <col min="12815" max="12815" width="9.140625" style="23" bestFit="1" customWidth="1"/>
    <col min="12816" max="12816" width="4.5703125" style="23" customWidth="1"/>
    <col min="12817" max="12817" width="7" style="23" customWidth="1"/>
    <col min="12818" max="12818" width="4.5703125" style="23" customWidth="1"/>
    <col min="12819" max="12819" width="15.140625" style="23" bestFit="1" customWidth="1"/>
    <col min="12820" max="13056" width="10.7109375" style="23"/>
    <col min="13057" max="13057" width="11.85546875" style="23" bestFit="1" customWidth="1"/>
    <col min="13058" max="13058" width="3" style="23" bestFit="1" customWidth="1"/>
    <col min="13059" max="13061" width="5" style="23" bestFit="1" customWidth="1"/>
    <col min="13062" max="13062" width="3" style="23" bestFit="1" customWidth="1"/>
    <col min="13063" max="13063" width="7.28515625" style="23" customWidth="1"/>
    <col min="13064" max="13064" width="6.85546875" style="23" customWidth="1"/>
    <col min="13065" max="13065" width="6.140625" style="23" customWidth="1"/>
    <col min="13066" max="13066" width="6.28515625" style="23" customWidth="1"/>
    <col min="13067" max="13067" width="5" style="23" bestFit="1" customWidth="1"/>
    <col min="13068" max="13068" width="7" style="23" bestFit="1" customWidth="1"/>
    <col min="13069" max="13070" width="4.5703125" style="23" customWidth="1"/>
    <col min="13071" max="13071" width="9.140625" style="23" bestFit="1" customWidth="1"/>
    <col min="13072" max="13072" width="4.5703125" style="23" customWidth="1"/>
    <col min="13073" max="13073" width="7" style="23" customWidth="1"/>
    <col min="13074" max="13074" width="4.5703125" style="23" customWidth="1"/>
    <col min="13075" max="13075" width="15.140625" style="23" bestFit="1" customWidth="1"/>
    <col min="13076" max="13312" width="10.7109375" style="23"/>
    <col min="13313" max="13313" width="11.85546875" style="23" bestFit="1" customWidth="1"/>
    <col min="13314" max="13314" width="3" style="23" bestFit="1" customWidth="1"/>
    <col min="13315" max="13317" width="5" style="23" bestFit="1" customWidth="1"/>
    <col min="13318" max="13318" width="3" style="23" bestFit="1" customWidth="1"/>
    <col min="13319" max="13319" width="7.28515625" style="23" customWidth="1"/>
    <col min="13320" max="13320" width="6.85546875" style="23" customWidth="1"/>
    <col min="13321" max="13321" width="6.140625" style="23" customWidth="1"/>
    <col min="13322" max="13322" width="6.28515625" style="23" customWidth="1"/>
    <col min="13323" max="13323" width="5" style="23" bestFit="1" customWidth="1"/>
    <col min="13324" max="13324" width="7" style="23" bestFit="1" customWidth="1"/>
    <col min="13325" max="13326" width="4.5703125" style="23" customWidth="1"/>
    <col min="13327" max="13327" width="9.140625" style="23" bestFit="1" customWidth="1"/>
    <col min="13328" max="13328" width="4.5703125" style="23" customWidth="1"/>
    <col min="13329" max="13329" width="7" style="23" customWidth="1"/>
    <col min="13330" max="13330" width="4.5703125" style="23" customWidth="1"/>
    <col min="13331" max="13331" width="15.140625" style="23" bestFit="1" customWidth="1"/>
    <col min="13332" max="13568" width="10.7109375" style="23"/>
    <col min="13569" max="13569" width="11.85546875" style="23" bestFit="1" customWidth="1"/>
    <col min="13570" max="13570" width="3" style="23" bestFit="1" customWidth="1"/>
    <col min="13571" max="13573" width="5" style="23" bestFit="1" customWidth="1"/>
    <col min="13574" max="13574" width="3" style="23" bestFit="1" customWidth="1"/>
    <col min="13575" max="13575" width="7.28515625" style="23" customWidth="1"/>
    <col min="13576" max="13576" width="6.85546875" style="23" customWidth="1"/>
    <col min="13577" max="13577" width="6.140625" style="23" customWidth="1"/>
    <col min="13578" max="13578" width="6.28515625" style="23" customWidth="1"/>
    <col min="13579" max="13579" width="5" style="23" bestFit="1" customWidth="1"/>
    <col min="13580" max="13580" width="7" style="23" bestFit="1" customWidth="1"/>
    <col min="13581" max="13582" width="4.5703125" style="23" customWidth="1"/>
    <col min="13583" max="13583" width="9.140625" style="23" bestFit="1" customWidth="1"/>
    <col min="13584" max="13584" width="4.5703125" style="23" customWidth="1"/>
    <col min="13585" max="13585" width="7" style="23" customWidth="1"/>
    <col min="13586" max="13586" width="4.5703125" style="23" customWidth="1"/>
    <col min="13587" max="13587" width="15.140625" style="23" bestFit="1" customWidth="1"/>
    <col min="13588" max="13824" width="10.7109375" style="23"/>
    <col min="13825" max="13825" width="11.85546875" style="23" bestFit="1" customWidth="1"/>
    <col min="13826" max="13826" width="3" style="23" bestFit="1" customWidth="1"/>
    <col min="13827" max="13829" width="5" style="23" bestFit="1" customWidth="1"/>
    <col min="13830" max="13830" width="3" style="23" bestFit="1" customWidth="1"/>
    <col min="13831" max="13831" width="7.28515625" style="23" customWidth="1"/>
    <col min="13832" max="13832" width="6.85546875" style="23" customWidth="1"/>
    <col min="13833" max="13833" width="6.140625" style="23" customWidth="1"/>
    <col min="13834" max="13834" width="6.28515625" style="23" customWidth="1"/>
    <col min="13835" max="13835" width="5" style="23" bestFit="1" customWidth="1"/>
    <col min="13836" max="13836" width="7" style="23" bestFit="1" customWidth="1"/>
    <col min="13837" max="13838" width="4.5703125" style="23" customWidth="1"/>
    <col min="13839" max="13839" width="9.140625" style="23" bestFit="1" customWidth="1"/>
    <col min="13840" max="13840" width="4.5703125" style="23" customWidth="1"/>
    <col min="13841" max="13841" width="7" style="23" customWidth="1"/>
    <col min="13842" max="13842" width="4.5703125" style="23" customWidth="1"/>
    <col min="13843" max="13843" width="15.140625" style="23" bestFit="1" customWidth="1"/>
    <col min="13844" max="14080" width="10.7109375" style="23"/>
    <col min="14081" max="14081" width="11.85546875" style="23" bestFit="1" customWidth="1"/>
    <col min="14082" max="14082" width="3" style="23" bestFit="1" customWidth="1"/>
    <col min="14083" max="14085" width="5" style="23" bestFit="1" customWidth="1"/>
    <col min="14086" max="14086" width="3" style="23" bestFit="1" customWidth="1"/>
    <col min="14087" max="14087" width="7.28515625" style="23" customWidth="1"/>
    <col min="14088" max="14088" width="6.85546875" style="23" customWidth="1"/>
    <col min="14089" max="14089" width="6.140625" style="23" customWidth="1"/>
    <col min="14090" max="14090" width="6.28515625" style="23" customWidth="1"/>
    <col min="14091" max="14091" width="5" style="23" bestFit="1" customWidth="1"/>
    <col min="14092" max="14092" width="7" style="23" bestFit="1" customWidth="1"/>
    <col min="14093" max="14094" width="4.5703125" style="23" customWidth="1"/>
    <col min="14095" max="14095" width="9.140625" style="23" bestFit="1" customWidth="1"/>
    <col min="14096" max="14096" width="4.5703125" style="23" customWidth="1"/>
    <col min="14097" max="14097" width="7" style="23" customWidth="1"/>
    <col min="14098" max="14098" width="4.5703125" style="23" customWidth="1"/>
    <col min="14099" max="14099" width="15.140625" style="23" bestFit="1" customWidth="1"/>
    <col min="14100" max="14336" width="10.7109375" style="23"/>
    <col min="14337" max="14337" width="11.85546875" style="23" bestFit="1" customWidth="1"/>
    <col min="14338" max="14338" width="3" style="23" bestFit="1" customWidth="1"/>
    <col min="14339" max="14341" width="5" style="23" bestFit="1" customWidth="1"/>
    <col min="14342" max="14342" width="3" style="23" bestFit="1" customWidth="1"/>
    <col min="14343" max="14343" width="7.28515625" style="23" customWidth="1"/>
    <col min="14344" max="14344" width="6.85546875" style="23" customWidth="1"/>
    <col min="14345" max="14345" width="6.140625" style="23" customWidth="1"/>
    <col min="14346" max="14346" width="6.28515625" style="23" customWidth="1"/>
    <col min="14347" max="14347" width="5" style="23" bestFit="1" customWidth="1"/>
    <col min="14348" max="14348" width="7" style="23" bestFit="1" customWidth="1"/>
    <col min="14349" max="14350" width="4.5703125" style="23" customWidth="1"/>
    <col min="14351" max="14351" width="9.140625" style="23" bestFit="1" customWidth="1"/>
    <col min="14352" max="14352" width="4.5703125" style="23" customWidth="1"/>
    <col min="14353" max="14353" width="7" style="23" customWidth="1"/>
    <col min="14354" max="14354" width="4.5703125" style="23" customWidth="1"/>
    <col min="14355" max="14355" width="15.140625" style="23" bestFit="1" customWidth="1"/>
    <col min="14356" max="14592" width="10.7109375" style="23"/>
    <col min="14593" max="14593" width="11.85546875" style="23" bestFit="1" customWidth="1"/>
    <col min="14594" max="14594" width="3" style="23" bestFit="1" customWidth="1"/>
    <col min="14595" max="14597" width="5" style="23" bestFit="1" customWidth="1"/>
    <col min="14598" max="14598" width="3" style="23" bestFit="1" customWidth="1"/>
    <col min="14599" max="14599" width="7.28515625" style="23" customWidth="1"/>
    <col min="14600" max="14600" width="6.85546875" style="23" customWidth="1"/>
    <col min="14601" max="14601" width="6.140625" style="23" customWidth="1"/>
    <col min="14602" max="14602" width="6.28515625" style="23" customWidth="1"/>
    <col min="14603" max="14603" width="5" style="23" bestFit="1" customWidth="1"/>
    <col min="14604" max="14604" width="7" style="23" bestFit="1" customWidth="1"/>
    <col min="14605" max="14606" width="4.5703125" style="23" customWidth="1"/>
    <col min="14607" max="14607" width="9.140625" style="23" bestFit="1" customWidth="1"/>
    <col min="14608" max="14608" width="4.5703125" style="23" customWidth="1"/>
    <col min="14609" max="14609" width="7" style="23" customWidth="1"/>
    <col min="14610" max="14610" width="4.5703125" style="23" customWidth="1"/>
    <col min="14611" max="14611" width="15.140625" style="23" bestFit="1" customWidth="1"/>
    <col min="14612" max="14848" width="10.7109375" style="23"/>
    <col min="14849" max="14849" width="11.85546875" style="23" bestFit="1" customWidth="1"/>
    <col min="14850" max="14850" width="3" style="23" bestFit="1" customWidth="1"/>
    <col min="14851" max="14853" width="5" style="23" bestFit="1" customWidth="1"/>
    <col min="14854" max="14854" width="3" style="23" bestFit="1" customWidth="1"/>
    <col min="14855" max="14855" width="7.28515625" style="23" customWidth="1"/>
    <col min="14856" max="14856" width="6.85546875" style="23" customWidth="1"/>
    <col min="14857" max="14857" width="6.140625" style="23" customWidth="1"/>
    <col min="14858" max="14858" width="6.28515625" style="23" customWidth="1"/>
    <col min="14859" max="14859" width="5" style="23" bestFit="1" customWidth="1"/>
    <col min="14860" max="14860" width="7" style="23" bestFit="1" customWidth="1"/>
    <col min="14861" max="14862" width="4.5703125" style="23" customWidth="1"/>
    <col min="14863" max="14863" width="9.140625" style="23" bestFit="1" customWidth="1"/>
    <col min="14864" max="14864" width="4.5703125" style="23" customWidth="1"/>
    <col min="14865" max="14865" width="7" style="23" customWidth="1"/>
    <col min="14866" max="14866" width="4.5703125" style="23" customWidth="1"/>
    <col min="14867" max="14867" width="15.140625" style="23" bestFit="1" customWidth="1"/>
    <col min="14868" max="15104" width="10.7109375" style="23"/>
    <col min="15105" max="15105" width="11.85546875" style="23" bestFit="1" customWidth="1"/>
    <col min="15106" max="15106" width="3" style="23" bestFit="1" customWidth="1"/>
    <col min="15107" max="15109" width="5" style="23" bestFit="1" customWidth="1"/>
    <col min="15110" max="15110" width="3" style="23" bestFit="1" customWidth="1"/>
    <col min="15111" max="15111" width="7.28515625" style="23" customWidth="1"/>
    <col min="15112" max="15112" width="6.85546875" style="23" customWidth="1"/>
    <col min="15113" max="15113" width="6.140625" style="23" customWidth="1"/>
    <col min="15114" max="15114" width="6.28515625" style="23" customWidth="1"/>
    <col min="15115" max="15115" width="5" style="23" bestFit="1" customWidth="1"/>
    <col min="15116" max="15116" width="7" style="23" bestFit="1" customWidth="1"/>
    <col min="15117" max="15118" width="4.5703125" style="23" customWidth="1"/>
    <col min="15119" max="15119" width="9.140625" style="23" bestFit="1" customWidth="1"/>
    <col min="15120" max="15120" width="4.5703125" style="23" customWidth="1"/>
    <col min="15121" max="15121" width="7" style="23" customWidth="1"/>
    <col min="15122" max="15122" width="4.5703125" style="23" customWidth="1"/>
    <col min="15123" max="15123" width="15.140625" style="23" bestFit="1" customWidth="1"/>
    <col min="15124" max="15360" width="10.7109375" style="23"/>
    <col min="15361" max="15361" width="11.85546875" style="23" bestFit="1" customWidth="1"/>
    <col min="15362" max="15362" width="3" style="23" bestFit="1" customWidth="1"/>
    <col min="15363" max="15365" width="5" style="23" bestFit="1" customWidth="1"/>
    <col min="15366" max="15366" width="3" style="23" bestFit="1" customWidth="1"/>
    <col min="15367" max="15367" width="7.28515625" style="23" customWidth="1"/>
    <col min="15368" max="15368" width="6.85546875" style="23" customWidth="1"/>
    <col min="15369" max="15369" width="6.140625" style="23" customWidth="1"/>
    <col min="15370" max="15370" width="6.28515625" style="23" customWidth="1"/>
    <col min="15371" max="15371" width="5" style="23" bestFit="1" customWidth="1"/>
    <col min="15372" max="15372" width="7" style="23" bestFit="1" customWidth="1"/>
    <col min="15373" max="15374" width="4.5703125" style="23" customWidth="1"/>
    <col min="15375" max="15375" width="9.140625" style="23" bestFit="1" customWidth="1"/>
    <col min="15376" max="15376" width="4.5703125" style="23" customWidth="1"/>
    <col min="15377" max="15377" width="7" style="23" customWidth="1"/>
    <col min="15378" max="15378" width="4.5703125" style="23" customWidth="1"/>
    <col min="15379" max="15379" width="15.140625" style="23" bestFit="1" customWidth="1"/>
    <col min="15380" max="15616" width="10.7109375" style="23"/>
    <col min="15617" max="15617" width="11.85546875" style="23" bestFit="1" customWidth="1"/>
    <col min="15618" max="15618" width="3" style="23" bestFit="1" customWidth="1"/>
    <col min="15619" max="15621" width="5" style="23" bestFit="1" customWidth="1"/>
    <col min="15622" max="15622" width="3" style="23" bestFit="1" customWidth="1"/>
    <col min="15623" max="15623" width="7.28515625" style="23" customWidth="1"/>
    <col min="15624" max="15624" width="6.85546875" style="23" customWidth="1"/>
    <col min="15625" max="15625" width="6.140625" style="23" customWidth="1"/>
    <col min="15626" max="15626" width="6.28515625" style="23" customWidth="1"/>
    <col min="15627" max="15627" width="5" style="23" bestFit="1" customWidth="1"/>
    <col min="15628" max="15628" width="7" style="23" bestFit="1" customWidth="1"/>
    <col min="15629" max="15630" width="4.5703125" style="23" customWidth="1"/>
    <col min="15631" max="15631" width="9.140625" style="23" bestFit="1" customWidth="1"/>
    <col min="15632" max="15632" width="4.5703125" style="23" customWidth="1"/>
    <col min="15633" max="15633" width="7" style="23" customWidth="1"/>
    <col min="15634" max="15634" width="4.5703125" style="23" customWidth="1"/>
    <col min="15635" max="15635" width="15.140625" style="23" bestFit="1" customWidth="1"/>
    <col min="15636" max="15872" width="10.7109375" style="23"/>
    <col min="15873" max="15873" width="11.85546875" style="23" bestFit="1" customWidth="1"/>
    <col min="15874" max="15874" width="3" style="23" bestFit="1" customWidth="1"/>
    <col min="15875" max="15877" width="5" style="23" bestFit="1" customWidth="1"/>
    <col min="15878" max="15878" width="3" style="23" bestFit="1" customWidth="1"/>
    <col min="15879" max="15879" width="7.28515625" style="23" customWidth="1"/>
    <col min="15880" max="15880" width="6.85546875" style="23" customWidth="1"/>
    <col min="15881" max="15881" width="6.140625" style="23" customWidth="1"/>
    <col min="15882" max="15882" width="6.28515625" style="23" customWidth="1"/>
    <col min="15883" max="15883" width="5" style="23" bestFit="1" customWidth="1"/>
    <col min="15884" max="15884" width="7" style="23" bestFit="1" customWidth="1"/>
    <col min="15885" max="15886" width="4.5703125" style="23" customWidth="1"/>
    <col min="15887" max="15887" width="9.140625" style="23" bestFit="1" customWidth="1"/>
    <col min="15888" max="15888" width="4.5703125" style="23" customWidth="1"/>
    <col min="15889" max="15889" width="7" style="23" customWidth="1"/>
    <col min="15890" max="15890" width="4.5703125" style="23" customWidth="1"/>
    <col min="15891" max="15891" width="15.140625" style="23" bestFit="1" customWidth="1"/>
    <col min="15892" max="16128" width="10.7109375" style="23"/>
    <col min="16129" max="16129" width="11.85546875" style="23" bestFit="1" customWidth="1"/>
    <col min="16130" max="16130" width="3" style="23" bestFit="1" customWidth="1"/>
    <col min="16131" max="16133" width="5" style="23" bestFit="1" customWidth="1"/>
    <col min="16134" max="16134" width="3" style="23" bestFit="1" customWidth="1"/>
    <col min="16135" max="16135" width="7.28515625" style="23" customWidth="1"/>
    <col min="16136" max="16136" width="6.85546875" style="23" customWidth="1"/>
    <col min="16137" max="16137" width="6.140625" style="23" customWidth="1"/>
    <col min="16138" max="16138" width="6.28515625" style="23" customWidth="1"/>
    <col min="16139" max="16139" width="5" style="23" bestFit="1" customWidth="1"/>
    <col min="16140" max="16140" width="7" style="23" bestFit="1" customWidth="1"/>
    <col min="16141" max="16142" width="4.5703125" style="23" customWidth="1"/>
    <col min="16143" max="16143" width="9.140625" style="23" bestFit="1" customWidth="1"/>
    <col min="16144" max="16144" width="4.5703125" style="23" customWidth="1"/>
    <col min="16145" max="16145" width="7" style="23" customWidth="1"/>
    <col min="16146" max="16146" width="4.5703125" style="23" customWidth="1"/>
    <col min="16147" max="16147" width="15.140625" style="23" bestFit="1" customWidth="1"/>
    <col min="16148" max="16384" width="10.7109375" style="23"/>
  </cols>
  <sheetData>
    <row r="1" spans="1:19" ht="21">
      <c r="A1" s="24" t="s">
        <v>147</v>
      </c>
      <c r="B1" s="25">
        <v>5</v>
      </c>
      <c r="C1" s="25">
        <v>5.5</v>
      </c>
      <c r="D1" s="25">
        <v>6</v>
      </c>
      <c r="E1" s="25">
        <v>6.5</v>
      </c>
      <c r="F1" s="25">
        <v>7</v>
      </c>
      <c r="G1" s="25">
        <v>7.5</v>
      </c>
      <c r="H1" s="25">
        <v>8</v>
      </c>
      <c r="I1" s="25">
        <v>8.5</v>
      </c>
      <c r="J1" s="25">
        <v>9</v>
      </c>
      <c r="K1" s="25">
        <v>9.5</v>
      </c>
      <c r="L1" s="25">
        <v>10</v>
      </c>
      <c r="M1" s="26">
        <v>10.5</v>
      </c>
      <c r="N1" s="26">
        <v>11</v>
      </c>
      <c r="O1" s="26">
        <v>11.5</v>
      </c>
      <c r="P1" s="26">
        <v>12</v>
      </c>
      <c r="Q1" s="26">
        <v>12.5</v>
      </c>
      <c r="R1" s="26">
        <v>13</v>
      </c>
      <c r="S1" s="25" t="s">
        <v>148</v>
      </c>
    </row>
    <row r="2" spans="1:19">
      <c r="A2" s="27" t="s">
        <v>91</v>
      </c>
      <c r="B2" s="28"/>
      <c r="C2" s="28"/>
      <c r="D2" s="28"/>
      <c r="E2" s="28"/>
      <c r="F2" s="28"/>
      <c r="G2" s="29">
        <v>2</v>
      </c>
      <c r="H2" s="29">
        <v>2</v>
      </c>
      <c r="I2" s="29">
        <v>2</v>
      </c>
      <c r="J2" s="29">
        <v>2</v>
      </c>
      <c r="K2" s="29">
        <v>1</v>
      </c>
      <c r="L2" s="29">
        <v>1</v>
      </c>
      <c r="M2" s="29">
        <v>1</v>
      </c>
      <c r="N2" s="29">
        <v>1</v>
      </c>
      <c r="O2" s="28"/>
      <c r="P2" s="28"/>
      <c r="Q2" s="28"/>
      <c r="R2" s="28"/>
      <c r="S2" s="29">
        <f>SUM(B2:R2)</f>
        <v>12</v>
      </c>
    </row>
    <row r="3" spans="1:19">
      <c r="A3" s="27" t="s">
        <v>122</v>
      </c>
      <c r="B3" s="28"/>
      <c r="C3" s="28"/>
      <c r="D3" s="28"/>
      <c r="E3" s="28"/>
      <c r="F3" s="28"/>
      <c r="G3" s="29">
        <v>2</v>
      </c>
      <c r="H3" s="29">
        <v>2</v>
      </c>
      <c r="I3" s="29">
        <v>2</v>
      </c>
      <c r="J3" s="29">
        <v>1</v>
      </c>
      <c r="K3" s="29">
        <v>1</v>
      </c>
      <c r="L3" s="29">
        <v>1</v>
      </c>
      <c r="M3" s="29">
        <v>1</v>
      </c>
      <c r="N3" s="29">
        <v>1</v>
      </c>
      <c r="O3" s="28"/>
      <c r="P3" s="28"/>
      <c r="Q3" s="28"/>
      <c r="R3" s="28"/>
      <c r="S3" s="29">
        <f>SUM(B3:R3)</f>
        <v>11</v>
      </c>
    </row>
    <row r="4" spans="1:19">
      <c r="A4" s="27" t="s">
        <v>123</v>
      </c>
      <c r="B4" s="28"/>
      <c r="C4" s="28"/>
      <c r="D4" s="28"/>
      <c r="E4" s="28"/>
      <c r="F4" s="28"/>
      <c r="G4" s="29">
        <v>2</v>
      </c>
      <c r="H4" s="29">
        <v>2</v>
      </c>
      <c r="I4" s="29">
        <v>2</v>
      </c>
      <c r="J4" s="29">
        <v>1</v>
      </c>
      <c r="K4" s="29">
        <v>1</v>
      </c>
      <c r="L4" s="29">
        <v>1</v>
      </c>
      <c r="M4" s="29">
        <v>1</v>
      </c>
      <c r="N4" s="29">
        <v>1</v>
      </c>
      <c r="O4" s="28"/>
      <c r="P4" s="28"/>
      <c r="Q4" s="28"/>
      <c r="R4" s="28"/>
      <c r="S4" s="29">
        <f>SUM(B4:R4)</f>
        <v>11</v>
      </c>
    </row>
    <row r="5" spans="1:19">
      <c r="A5" s="27" t="s">
        <v>88</v>
      </c>
      <c r="B5" s="28"/>
      <c r="C5" s="28"/>
      <c r="D5" s="28"/>
      <c r="E5" s="28"/>
      <c r="F5" s="29">
        <v>1</v>
      </c>
      <c r="G5" s="29">
        <v>2</v>
      </c>
      <c r="H5" s="29">
        <v>2</v>
      </c>
      <c r="I5" s="29">
        <v>2</v>
      </c>
      <c r="J5" s="29">
        <v>2</v>
      </c>
      <c r="K5" s="29">
        <v>1</v>
      </c>
      <c r="L5" s="29">
        <v>1</v>
      </c>
      <c r="M5" s="29">
        <v>1</v>
      </c>
      <c r="N5" s="28"/>
      <c r="O5" s="28"/>
      <c r="P5" s="28"/>
      <c r="Q5" s="28"/>
      <c r="R5" s="28"/>
      <c r="S5" s="29">
        <f t="shared" ref="S5:S41" si="0">SUM(B5:R5)</f>
        <v>12</v>
      </c>
    </row>
    <row r="6" spans="1:19">
      <c r="A6" s="27" t="s">
        <v>124</v>
      </c>
      <c r="B6" s="28"/>
      <c r="C6" s="28"/>
      <c r="D6" s="28"/>
      <c r="E6" s="28"/>
      <c r="F6" s="29">
        <v>1</v>
      </c>
      <c r="G6" s="29">
        <v>2</v>
      </c>
      <c r="H6" s="29">
        <v>2</v>
      </c>
      <c r="I6" s="29">
        <v>2</v>
      </c>
      <c r="J6" s="29">
        <v>1</v>
      </c>
      <c r="K6" s="29">
        <v>1</v>
      </c>
      <c r="L6" s="29">
        <v>1</v>
      </c>
      <c r="M6" s="29">
        <v>1</v>
      </c>
      <c r="N6" s="28"/>
      <c r="O6" s="28"/>
      <c r="P6" s="28"/>
      <c r="Q6" s="28"/>
      <c r="R6" s="28"/>
      <c r="S6" s="29">
        <f t="shared" si="0"/>
        <v>11</v>
      </c>
    </row>
    <row r="7" spans="1:19">
      <c r="A7" s="27" t="s">
        <v>125</v>
      </c>
      <c r="B7" s="28"/>
      <c r="C7" s="28"/>
      <c r="D7" s="28"/>
      <c r="E7" s="28"/>
      <c r="F7" s="29">
        <v>1</v>
      </c>
      <c r="G7" s="29">
        <v>2</v>
      </c>
      <c r="H7" s="29">
        <v>2</v>
      </c>
      <c r="I7" s="29">
        <v>2</v>
      </c>
      <c r="J7" s="28"/>
      <c r="K7" s="29">
        <v>1</v>
      </c>
      <c r="L7" s="29">
        <v>1</v>
      </c>
      <c r="M7" s="29">
        <v>1</v>
      </c>
      <c r="N7" s="28"/>
      <c r="O7" s="28"/>
      <c r="P7" s="28"/>
      <c r="Q7" s="28"/>
      <c r="R7" s="28"/>
      <c r="S7" s="29">
        <f t="shared" si="0"/>
        <v>10</v>
      </c>
    </row>
    <row r="8" spans="1:19">
      <c r="A8" s="27" t="s">
        <v>87</v>
      </c>
      <c r="B8" s="28"/>
      <c r="C8" s="28"/>
      <c r="D8" s="28"/>
      <c r="E8" s="28"/>
      <c r="F8" s="29">
        <v>3</v>
      </c>
      <c r="G8" s="29">
        <v>3</v>
      </c>
      <c r="H8" s="29">
        <v>3</v>
      </c>
      <c r="I8" s="29">
        <v>2</v>
      </c>
      <c r="J8" s="29">
        <v>1</v>
      </c>
      <c r="K8" s="28"/>
      <c r="L8" s="28"/>
      <c r="M8" s="28"/>
      <c r="N8" s="28"/>
      <c r="O8" s="28"/>
      <c r="P8" s="28"/>
      <c r="Q8" s="28"/>
      <c r="R8" s="28"/>
      <c r="S8" s="29">
        <f t="shared" si="0"/>
        <v>12</v>
      </c>
    </row>
    <row r="9" spans="1:19">
      <c r="A9" s="27" t="s">
        <v>126</v>
      </c>
      <c r="B9" s="28"/>
      <c r="C9" s="28"/>
      <c r="D9" s="28"/>
      <c r="E9" s="28"/>
      <c r="F9" s="29">
        <v>3</v>
      </c>
      <c r="G9" s="29">
        <v>3</v>
      </c>
      <c r="H9" s="29">
        <v>3</v>
      </c>
      <c r="I9" s="29">
        <v>2</v>
      </c>
      <c r="J9" s="28"/>
      <c r="K9" s="28"/>
      <c r="L9" s="28"/>
      <c r="M9" s="28"/>
      <c r="N9" s="28"/>
      <c r="O9" s="28"/>
      <c r="P9" s="28"/>
      <c r="Q9" s="28"/>
      <c r="R9" s="28"/>
      <c r="S9" s="29">
        <f t="shared" si="0"/>
        <v>11</v>
      </c>
    </row>
    <row r="10" spans="1:19">
      <c r="A10" s="27" t="s">
        <v>127</v>
      </c>
      <c r="B10" s="28"/>
      <c r="C10" s="28"/>
      <c r="D10" s="28"/>
      <c r="E10" s="28"/>
      <c r="F10" s="29">
        <v>3</v>
      </c>
      <c r="G10" s="29">
        <v>3</v>
      </c>
      <c r="H10" s="29">
        <v>2</v>
      </c>
      <c r="I10" s="29">
        <v>2</v>
      </c>
      <c r="J10" s="28"/>
      <c r="K10" s="28"/>
      <c r="L10" s="28"/>
      <c r="M10" s="28"/>
      <c r="N10" s="28"/>
      <c r="O10" s="28"/>
      <c r="P10" s="28"/>
      <c r="Q10" s="28"/>
      <c r="R10" s="28"/>
      <c r="S10" s="29">
        <f t="shared" si="0"/>
        <v>10</v>
      </c>
    </row>
    <row r="11" spans="1:19">
      <c r="A11" s="27" t="s">
        <v>89</v>
      </c>
      <c r="B11" s="28"/>
      <c r="C11" s="28"/>
      <c r="D11" s="28"/>
      <c r="E11" s="28"/>
      <c r="F11" s="29">
        <v>1</v>
      </c>
      <c r="G11" s="28"/>
      <c r="H11" s="29">
        <v>1</v>
      </c>
      <c r="I11" s="29">
        <v>2</v>
      </c>
      <c r="J11" s="29">
        <v>2</v>
      </c>
      <c r="K11" s="27">
        <v>2</v>
      </c>
      <c r="L11" s="27">
        <v>2</v>
      </c>
      <c r="M11" s="27">
        <v>1</v>
      </c>
      <c r="N11" s="27">
        <v>1</v>
      </c>
      <c r="O11" s="28"/>
      <c r="P11" s="28"/>
      <c r="Q11" s="28"/>
      <c r="R11" s="28"/>
      <c r="S11" s="29">
        <f t="shared" si="0"/>
        <v>12</v>
      </c>
    </row>
    <row r="12" spans="1:19">
      <c r="A12" s="27" t="s">
        <v>96</v>
      </c>
      <c r="B12" s="28"/>
      <c r="C12" s="28"/>
      <c r="D12" s="28"/>
      <c r="E12" s="28"/>
      <c r="F12" s="29">
        <v>1</v>
      </c>
      <c r="G12" s="28"/>
      <c r="H12" s="29">
        <v>1</v>
      </c>
      <c r="I12" s="29">
        <v>2</v>
      </c>
      <c r="J12" s="29">
        <v>1</v>
      </c>
      <c r="K12" s="27">
        <v>2</v>
      </c>
      <c r="L12" s="27">
        <v>2</v>
      </c>
      <c r="M12" s="27">
        <v>1</v>
      </c>
      <c r="N12" s="27">
        <v>1</v>
      </c>
      <c r="O12" s="28"/>
      <c r="P12" s="28"/>
      <c r="Q12" s="28"/>
      <c r="R12" s="28"/>
      <c r="S12" s="29">
        <f t="shared" si="0"/>
        <v>11</v>
      </c>
    </row>
    <row r="13" spans="1:19">
      <c r="A13" s="29" t="s">
        <v>90</v>
      </c>
      <c r="B13" s="28"/>
      <c r="C13" s="28"/>
      <c r="D13" s="28"/>
      <c r="E13" s="28"/>
      <c r="F13" s="28"/>
      <c r="G13" s="29">
        <v>1</v>
      </c>
      <c r="H13" s="29">
        <v>1</v>
      </c>
      <c r="I13" s="29">
        <v>2</v>
      </c>
      <c r="J13" s="29">
        <v>2</v>
      </c>
      <c r="K13" s="27">
        <v>2</v>
      </c>
      <c r="L13" s="27">
        <v>2</v>
      </c>
      <c r="M13" s="27">
        <v>1</v>
      </c>
      <c r="N13" s="27">
        <v>1</v>
      </c>
      <c r="O13" s="28"/>
      <c r="P13" s="28"/>
      <c r="Q13" s="28"/>
      <c r="R13" s="28"/>
      <c r="S13" s="29">
        <f t="shared" si="0"/>
        <v>12</v>
      </c>
    </row>
    <row r="14" spans="1:19">
      <c r="A14" s="29" t="s">
        <v>95</v>
      </c>
      <c r="B14" s="28"/>
      <c r="C14" s="28"/>
      <c r="D14" s="28"/>
      <c r="E14" s="28"/>
      <c r="F14" s="29">
        <v>1</v>
      </c>
      <c r="G14" s="28"/>
      <c r="H14" s="29">
        <v>1</v>
      </c>
      <c r="I14" s="29">
        <v>1</v>
      </c>
      <c r="J14" s="29">
        <v>1</v>
      </c>
      <c r="K14" s="27">
        <v>2</v>
      </c>
      <c r="L14" s="27">
        <v>2</v>
      </c>
      <c r="M14" s="27">
        <v>1</v>
      </c>
      <c r="N14" s="27">
        <v>1</v>
      </c>
      <c r="O14" s="28"/>
      <c r="P14" s="28"/>
      <c r="Q14" s="28"/>
      <c r="R14" s="28"/>
      <c r="S14" s="29">
        <f t="shared" si="0"/>
        <v>10</v>
      </c>
    </row>
    <row r="15" spans="1:19">
      <c r="A15" s="27" t="s">
        <v>128</v>
      </c>
      <c r="B15" s="28"/>
      <c r="C15" s="28"/>
      <c r="D15" s="28"/>
      <c r="E15" s="28"/>
      <c r="F15" s="28"/>
      <c r="G15" s="27">
        <v>1</v>
      </c>
      <c r="H15" s="27">
        <v>1</v>
      </c>
      <c r="I15" s="27">
        <v>1</v>
      </c>
      <c r="J15" s="27">
        <v>1</v>
      </c>
      <c r="K15" s="27">
        <v>2</v>
      </c>
      <c r="L15" s="27">
        <v>2</v>
      </c>
      <c r="M15" s="27">
        <v>2</v>
      </c>
      <c r="N15" s="27">
        <v>1</v>
      </c>
      <c r="O15" s="27">
        <v>1</v>
      </c>
      <c r="P15" s="28"/>
      <c r="Q15" s="28"/>
      <c r="R15" s="28"/>
      <c r="S15" s="29">
        <f t="shared" si="0"/>
        <v>12</v>
      </c>
    </row>
    <row r="16" spans="1:19">
      <c r="A16" s="27" t="s">
        <v>129</v>
      </c>
      <c r="B16" s="28"/>
      <c r="C16" s="28"/>
      <c r="D16" s="28"/>
      <c r="E16" s="28"/>
      <c r="F16" s="28"/>
      <c r="G16" s="28"/>
      <c r="H16" s="28"/>
      <c r="I16" s="28"/>
      <c r="J16" s="27">
        <v>1</v>
      </c>
      <c r="K16" s="27">
        <v>1</v>
      </c>
      <c r="L16" s="27">
        <v>2</v>
      </c>
      <c r="M16" s="27">
        <v>2</v>
      </c>
      <c r="N16" s="27">
        <v>2</v>
      </c>
      <c r="O16" s="28"/>
      <c r="P16" s="27">
        <v>3</v>
      </c>
      <c r="Q16" s="28"/>
      <c r="R16" s="27">
        <v>1</v>
      </c>
      <c r="S16" s="29">
        <f>SUM(B16:R16)</f>
        <v>12</v>
      </c>
    </row>
    <row r="17" spans="1:19">
      <c r="A17" s="27" t="s">
        <v>130</v>
      </c>
      <c r="B17" s="28"/>
      <c r="C17" s="28"/>
      <c r="D17" s="28"/>
      <c r="E17" s="28"/>
      <c r="F17" s="28"/>
      <c r="G17" s="28"/>
      <c r="H17" s="27">
        <v>1</v>
      </c>
      <c r="I17" s="27">
        <v>1</v>
      </c>
      <c r="J17" s="27">
        <v>1</v>
      </c>
      <c r="K17" s="27">
        <v>1</v>
      </c>
      <c r="L17" s="27">
        <v>2</v>
      </c>
      <c r="M17" s="27">
        <v>2</v>
      </c>
      <c r="N17" s="27">
        <v>1</v>
      </c>
      <c r="O17" s="27">
        <v>1</v>
      </c>
      <c r="P17" s="28"/>
      <c r="Q17" s="28"/>
      <c r="R17" s="28"/>
      <c r="S17" s="29">
        <f>SUM(B17:R17)</f>
        <v>10</v>
      </c>
    </row>
    <row r="18" spans="1:19">
      <c r="A18" s="29" t="s">
        <v>131</v>
      </c>
      <c r="B18" s="28"/>
      <c r="C18" s="28"/>
      <c r="D18" s="28"/>
      <c r="E18" s="28"/>
      <c r="F18" s="29">
        <v>1</v>
      </c>
      <c r="G18" s="29">
        <v>1</v>
      </c>
      <c r="H18" s="29">
        <v>1</v>
      </c>
      <c r="I18" s="29">
        <v>2</v>
      </c>
      <c r="J18" s="29">
        <v>2</v>
      </c>
      <c r="K18" s="29">
        <v>2</v>
      </c>
      <c r="L18" s="29">
        <v>1</v>
      </c>
      <c r="M18" s="29">
        <v>1</v>
      </c>
      <c r="N18" s="29">
        <v>1</v>
      </c>
      <c r="O18" s="28"/>
      <c r="P18" s="28"/>
      <c r="Q18" s="28"/>
      <c r="R18" s="28"/>
      <c r="S18" s="29">
        <f t="shared" si="0"/>
        <v>12</v>
      </c>
    </row>
    <row r="19" spans="1:19">
      <c r="A19" s="29" t="s">
        <v>92</v>
      </c>
      <c r="B19" s="28"/>
      <c r="C19" s="28"/>
      <c r="D19" s="28"/>
      <c r="E19" s="28"/>
      <c r="F19" s="28"/>
      <c r="G19" s="28"/>
      <c r="H19" s="28"/>
      <c r="I19" s="29">
        <v>1</v>
      </c>
      <c r="J19" s="29">
        <v>2</v>
      </c>
      <c r="K19" s="29">
        <v>2</v>
      </c>
      <c r="L19" s="28"/>
      <c r="M19" s="29">
        <v>2</v>
      </c>
      <c r="N19" s="29">
        <v>2</v>
      </c>
      <c r="O19" s="29">
        <v>1</v>
      </c>
      <c r="P19" s="28"/>
      <c r="Q19" s="28"/>
      <c r="R19" s="28"/>
      <c r="S19" s="29">
        <f t="shared" si="0"/>
        <v>10</v>
      </c>
    </row>
    <row r="20" spans="1:19">
      <c r="A20" s="29" t="s">
        <v>132</v>
      </c>
      <c r="B20" s="28"/>
      <c r="C20" s="28"/>
      <c r="D20" s="28"/>
      <c r="E20" s="28"/>
      <c r="F20" s="28"/>
      <c r="G20" s="28"/>
      <c r="H20" s="28"/>
      <c r="I20" s="29">
        <v>2</v>
      </c>
      <c r="J20" s="29">
        <v>2</v>
      </c>
      <c r="K20" s="29">
        <v>2</v>
      </c>
      <c r="L20" s="28"/>
      <c r="M20" s="29">
        <v>2</v>
      </c>
      <c r="N20" s="29">
        <v>1</v>
      </c>
      <c r="O20" s="29">
        <v>2</v>
      </c>
      <c r="P20" s="28"/>
      <c r="Q20" s="28"/>
      <c r="R20" s="28"/>
      <c r="S20" s="29">
        <f t="shared" si="0"/>
        <v>11</v>
      </c>
    </row>
    <row r="21" spans="1:19">
      <c r="A21" s="29" t="s">
        <v>93</v>
      </c>
      <c r="B21" s="28"/>
      <c r="C21" s="28"/>
      <c r="D21" s="28"/>
      <c r="E21" s="28"/>
      <c r="F21" s="28"/>
      <c r="G21" s="28"/>
      <c r="H21" s="28"/>
      <c r="I21" s="29">
        <v>3</v>
      </c>
      <c r="J21" s="29">
        <v>3</v>
      </c>
      <c r="K21" s="29">
        <v>3</v>
      </c>
      <c r="L21" s="28"/>
      <c r="M21" s="29">
        <v>2</v>
      </c>
      <c r="N21" s="29"/>
      <c r="O21" s="29">
        <v>1</v>
      </c>
      <c r="P21" s="28"/>
      <c r="Q21" s="28"/>
      <c r="R21" s="28"/>
      <c r="S21" s="29">
        <f t="shared" si="0"/>
        <v>12</v>
      </c>
    </row>
    <row r="22" spans="1:19">
      <c r="A22" s="29" t="s">
        <v>94</v>
      </c>
      <c r="B22" s="28"/>
      <c r="C22" s="28"/>
      <c r="D22" s="28"/>
      <c r="E22" s="28"/>
      <c r="F22" s="28"/>
      <c r="G22" s="28"/>
      <c r="H22" s="28"/>
      <c r="I22" s="29">
        <v>3</v>
      </c>
      <c r="J22" s="29">
        <v>4</v>
      </c>
      <c r="K22" s="29">
        <v>4</v>
      </c>
      <c r="L22" s="28"/>
      <c r="M22" s="29">
        <v>1</v>
      </c>
      <c r="N22" s="28"/>
      <c r="O22" s="28"/>
      <c r="P22" s="28"/>
      <c r="Q22" s="28"/>
      <c r="R22" s="28"/>
      <c r="S22" s="29">
        <f>SUM(B22:R22)</f>
        <v>12</v>
      </c>
    </row>
    <row r="23" spans="1:19">
      <c r="A23" s="30" t="s">
        <v>133</v>
      </c>
      <c r="B23" s="31"/>
      <c r="C23" s="31"/>
      <c r="D23" s="31"/>
      <c r="E23" s="31"/>
      <c r="F23" s="27">
        <v>2</v>
      </c>
      <c r="G23" s="28"/>
      <c r="H23" s="27">
        <v>4</v>
      </c>
      <c r="I23" s="28"/>
      <c r="J23" s="27">
        <v>4</v>
      </c>
      <c r="K23" s="28"/>
      <c r="L23" s="27">
        <v>2</v>
      </c>
      <c r="M23" s="28"/>
      <c r="N23" s="28"/>
      <c r="O23" s="28"/>
      <c r="P23" s="31"/>
      <c r="Q23" s="31"/>
      <c r="R23" s="31"/>
      <c r="S23" s="29">
        <f>SUM(B23:R23)</f>
        <v>12</v>
      </c>
    </row>
    <row r="24" spans="1:19">
      <c r="A24" s="30" t="s">
        <v>134</v>
      </c>
      <c r="B24" s="31"/>
      <c r="C24" s="31"/>
      <c r="D24" s="31"/>
      <c r="E24" s="31"/>
      <c r="F24" s="28"/>
      <c r="G24" s="28"/>
      <c r="H24" s="27">
        <v>4</v>
      </c>
      <c r="I24" s="28"/>
      <c r="J24" s="27">
        <v>4</v>
      </c>
      <c r="K24" s="28"/>
      <c r="L24" s="27">
        <v>2</v>
      </c>
      <c r="M24" s="28"/>
      <c r="N24" s="27">
        <v>2</v>
      </c>
      <c r="O24" s="28"/>
      <c r="P24" s="31"/>
      <c r="Q24" s="31"/>
      <c r="R24" s="31"/>
      <c r="S24" s="29">
        <f t="shared" si="0"/>
        <v>12</v>
      </c>
    </row>
    <row r="25" spans="1:19">
      <c r="A25" s="30" t="s">
        <v>135</v>
      </c>
      <c r="B25" s="31"/>
      <c r="C25" s="31"/>
      <c r="D25" s="31"/>
      <c r="E25" s="31"/>
      <c r="F25" s="27">
        <v>2</v>
      </c>
      <c r="G25" s="28"/>
      <c r="H25" s="27">
        <v>4</v>
      </c>
      <c r="I25" s="28"/>
      <c r="J25" s="27">
        <v>3</v>
      </c>
      <c r="K25" s="28"/>
      <c r="L25" s="27">
        <v>2</v>
      </c>
      <c r="M25" s="28"/>
      <c r="N25" s="28"/>
      <c r="O25" s="28"/>
      <c r="P25" s="31"/>
      <c r="Q25" s="31"/>
      <c r="R25" s="31"/>
      <c r="S25" s="29">
        <f t="shared" si="0"/>
        <v>11</v>
      </c>
    </row>
    <row r="26" spans="1:19">
      <c r="A26" s="27" t="s">
        <v>97</v>
      </c>
      <c r="B26" s="28"/>
      <c r="C26" s="29">
        <v>1</v>
      </c>
      <c r="D26" s="29">
        <v>1</v>
      </c>
      <c r="E26" s="29">
        <v>2</v>
      </c>
      <c r="F26" s="29">
        <v>2</v>
      </c>
      <c r="G26" s="29">
        <v>2</v>
      </c>
      <c r="H26" s="29">
        <v>2</v>
      </c>
      <c r="I26" s="29">
        <v>1</v>
      </c>
      <c r="J26" s="29">
        <v>1</v>
      </c>
      <c r="K26" s="28"/>
      <c r="L26" s="28"/>
      <c r="M26" s="28"/>
      <c r="N26" s="28"/>
      <c r="O26" s="28"/>
      <c r="P26" s="28"/>
      <c r="Q26" s="28"/>
      <c r="R26" s="28"/>
      <c r="S26" s="29">
        <f>SUM(B26:R26)</f>
        <v>12</v>
      </c>
    </row>
    <row r="27" spans="1:19">
      <c r="A27" s="29" t="s">
        <v>136</v>
      </c>
      <c r="B27" s="28"/>
      <c r="C27" s="28"/>
      <c r="D27" s="28"/>
      <c r="E27" s="28"/>
      <c r="F27" s="29">
        <v>1</v>
      </c>
      <c r="G27" s="29">
        <v>2</v>
      </c>
      <c r="H27" s="29">
        <v>2</v>
      </c>
      <c r="I27" s="29">
        <v>2</v>
      </c>
      <c r="J27" s="29">
        <v>2</v>
      </c>
      <c r="K27" s="29">
        <v>1</v>
      </c>
      <c r="L27" s="29">
        <v>1</v>
      </c>
      <c r="M27" s="29">
        <v>1</v>
      </c>
      <c r="N27" s="28"/>
      <c r="O27" s="28"/>
      <c r="P27" s="28"/>
      <c r="Q27" s="28"/>
      <c r="R27" s="28"/>
      <c r="S27" s="29">
        <f>SUM(B27:R27)</f>
        <v>12</v>
      </c>
    </row>
    <row r="28" spans="1:19">
      <c r="A28" s="29" t="s">
        <v>137</v>
      </c>
      <c r="B28" s="28"/>
      <c r="C28" s="28"/>
      <c r="D28" s="28"/>
      <c r="E28" s="28"/>
      <c r="F28" s="28"/>
      <c r="G28" s="29">
        <v>2</v>
      </c>
      <c r="H28" s="29">
        <v>2</v>
      </c>
      <c r="I28" s="29">
        <v>2</v>
      </c>
      <c r="J28" s="29">
        <v>2</v>
      </c>
      <c r="K28" s="29">
        <v>1</v>
      </c>
      <c r="L28" s="29">
        <v>1</v>
      </c>
      <c r="M28" s="29">
        <v>1</v>
      </c>
      <c r="N28" s="29">
        <v>1</v>
      </c>
      <c r="O28" s="28"/>
      <c r="P28" s="28"/>
      <c r="Q28" s="28"/>
      <c r="R28" s="28"/>
      <c r="S28" s="29">
        <f>SUM(B28:R28)</f>
        <v>12</v>
      </c>
    </row>
    <row r="29" spans="1:19">
      <c r="A29" s="29" t="s">
        <v>138</v>
      </c>
      <c r="B29" s="28"/>
      <c r="C29" s="28"/>
      <c r="D29" s="28"/>
      <c r="E29" s="28"/>
      <c r="F29" s="28"/>
      <c r="G29" s="29">
        <v>2</v>
      </c>
      <c r="H29" s="29">
        <v>2</v>
      </c>
      <c r="I29" s="29">
        <v>2</v>
      </c>
      <c r="J29" s="29">
        <v>2</v>
      </c>
      <c r="K29" s="29">
        <v>1</v>
      </c>
      <c r="L29" s="29">
        <v>1</v>
      </c>
      <c r="M29" s="29">
        <v>1</v>
      </c>
      <c r="N29" s="29">
        <v>1</v>
      </c>
      <c r="O29" s="28"/>
      <c r="P29" s="28"/>
      <c r="Q29" s="28"/>
      <c r="R29" s="28"/>
      <c r="S29" s="29">
        <f>SUM(B29:R29)</f>
        <v>12</v>
      </c>
    </row>
    <row r="30" spans="1:19">
      <c r="A30" s="29" t="s">
        <v>139</v>
      </c>
      <c r="B30" s="28"/>
      <c r="C30" s="28"/>
      <c r="D30" s="28"/>
      <c r="E30" s="28"/>
      <c r="F30" s="28"/>
      <c r="G30" s="29">
        <v>1</v>
      </c>
      <c r="H30" s="29">
        <v>2</v>
      </c>
      <c r="I30" s="29">
        <v>2</v>
      </c>
      <c r="J30" s="29">
        <v>2</v>
      </c>
      <c r="K30" s="29">
        <v>1</v>
      </c>
      <c r="L30" s="29">
        <v>1</v>
      </c>
      <c r="M30" s="29">
        <v>1</v>
      </c>
      <c r="N30" s="29">
        <v>1</v>
      </c>
      <c r="O30" s="28"/>
      <c r="P30" s="28"/>
      <c r="Q30" s="28"/>
      <c r="R30" s="28"/>
      <c r="S30" s="29">
        <f>SUM(B30:R30)</f>
        <v>11</v>
      </c>
    </row>
    <row r="31" spans="1:19">
      <c r="A31" s="29" t="s">
        <v>140</v>
      </c>
      <c r="B31" s="28"/>
      <c r="C31" s="28"/>
      <c r="D31" s="29">
        <v>2</v>
      </c>
      <c r="E31" s="29">
        <v>2</v>
      </c>
      <c r="F31" s="29">
        <v>2</v>
      </c>
      <c r="G31" s="29">
        <v>2</v>
      </c>
      <c r="H31" s="29">
        <v>2</v>
      </c>
      <c r="I31" s="29">
        <v>1</v>
      </c>
      <c r="J31" s="29">
        <v>1</v>
      </c>
      <c r="K31" s="28"/>
      <c r="L31" s="28"/>
      <c r="M31" s="28"/>
      <c r="N31" s="28"/>
      <c r="O31" s="28"/>
      <c r="P31" s="28"/>
      <c r="Q31" s="28"/>
      <c r="R31" s="28"/>
      <c r="S31" s="29">
        <f t="shared" si="0"/>
        <v>12</v>
      </c>
    </row>
    <row r="32" spans="1:19">
      <c r="A32" s="29" t="s">
        <v>141</v>
      </c>
      <c r="B32" s="28"/>
      <c r="C32" s="28"/>
      <c r="D32" s="29">
        <v>1</v>
      </c>
      <c r="E32" s="29">
        <v>1</v>
      </c>
      <c r="F32" s="29">
        <v>2</v>
      </c>
      <c r="G32" s="29">
        <v>2</v>
      </c>
      <c r="H32" s="29">
        <v>2</v>
      </c>
      <c r="I32" s="29">
        <v>2</v>
      </c>
      <c r="J32" s="29">
        <v>2</v>
      </c>
      <c r="K32" s="28"/>
      <c r="L32" s="28"/>
      <c r="M32" s="28"/>
      <c r="N32" s="28"/>
      <c r="O32" s="28"/>
      <c r="P32" s="28"/>
      <c r="Q32" s="28"/>
      <c r="R32" s="28"/>
      <c r="S32" s="29">
        <f t="shared" si="0"/>
        <v>12</v>
      </c>
    </row>
    <row r="33" spans="1:19">
      <c r="A33" s="29" t="s">
        <v>142</v>
      </c>
      <c r="B33" s="28"/>
      <c r="C33" s="28"/>
      <c r="D33" s="28"/>
      <c r="E33" s="28"/>
      <c r="F33" s="28"/>
      <c r="G33" s="28"/>
      <c r="H33" s="29">
        <v>3</v>
      </c>
      <c r="I33" s="29">
        <v>4</v>
      </c>
      <c r="J33" s="29">
        <v>1</v>
      </c>
      <c r="K33" s="27">
        <v>1</v>
      </c>
      <c r="L33" s="27">
        <v>1</v>
      </c>
      <c r="M33" s="28"/>
      <c r="N33" s="28"/>
      <c r="O33" s="28"/>
      <c r="P33" s="28"/>
      <c r="Q33" s="28"/>
      <c r="R33" s="28"/>
      <c r="S33" s="29">
        <f t="shared" si="0"/>
        <v>10</v>
      </c>
    </row>
    <row r="34" spans="1:19">
      <c r="A34" s="27" t="s">
        <v>143</v>
      </c>
      <c r="B34" s="28"/>
      <c r="C34" s="28"/>
      <c r="D34" s="29">
        <v>1</v>
      </c>
      <c r="E34" s="29">
        <v>2</v>
      </c>
      <c r="F34" s="29">
        <v>2</v>
      </c>
      <c r="G34" s="29">
        <v>2</v>
      </c>
      <c r="H34" s="29">
        <v>2</v>
      </c>
      <c r="I34" s="29">
        <v>2</v>
      </c>
      <c r="J34" s="28"/>
      <c r="K34" s="27">
        <v>1</v>
      </c>
      <c r="L34" s="28"/>
      <c r="M34" s="28"/>
      <c r="N34" s="28"/>
      <c r="O34" s="28"/>
      <c r="P34" s="28"/>
      <c r="Q34" s="28"/>
      <c r="R34" s="28"/>
      <c r="S34" s="29">
        <f t="shared" si="0"/>
        <v>12</v>
      </c>
    </row>
    <row r="35" spans="1:19">
      <c r="A35" s="27" t="s">
        <v>144</v>
      </c>
      <c r="B35" s="28"/>
      <c r="C35" s="28"/>
      <c r="D35" s="29">
        <v>1</v>
      </c>
      <c r="E35" s="29">
        <v>1</v>
      </c>
      <c r="F35" s="29">
        <v>2</v>
      </c>
      <c r="G35" s="29">
        <v>4</v>
      </c>
      <c r="H35" s="29">
        <v>2</v>
      </c>
      <c r="I35" s="29">
        <v>1</v>
      </c>
      <c r="J35" s="28"/>
      <c r="K35" s="27">
        <v>1</v>
      </c>
      <c r="L35" s="28"/>
      <c r="M35" s="28"/>
      <c r="N35" s="28"/>
      <c r="O35" s="28"/>
      <c r="P35" s="28"/>
      <c r="Q35" s="28"/>
      <c r="R35" s="28"/>
      <c r="S35" s="29">
        <f t="shared" si="0"/>
        <v>12</v>
      </c>
    </row>
    <row r="36" spans="1:19">
      <c r="A36" s="29" t="s">
        <v>145</v>
      </c>
      <c r="B36" s="28"/>
      <c r="C36" s="29">
        <v>1</v>
      </c>
      <c r="D36" s="29">
        <v>1</v>
      </c>
      <c r="E36" s="29">
        <v>2</v>
      </c>
      <c r="F36" s="29">
        <v>2</v>
      </c>
      <c r="G36" s="29">
        <v>2</v>
      </c>
      <c r="H36" s="29">
        <v>2</v>
      </c>
      <c r="I36" s="29">
        <v>1</v>
      </c>
      <c r="J36" s="28"/>
      <c r="K36" s="28"/>
      <c r="L36" s="28"/>
      <c r="M36" s="28"/>
      <c r="N36" s="28"/>
      <c r="O36" s="28"/>
      <c r="P36" s="28"/>
      <c r="Q36" s="28"/>
      <c r="R36" s="28"/>
      <c r="S36" s="29">
        <f>SUM(B36:R36)</f>
        <v>11</v>
      </c>
    </row>
    <row r="37" spans="1:19">
      <c r="A37" s="29" t="s">
        <v>98</v>
      </c>
      <c r="B37" s="28"/>
      <c r="C37" s="29">
        <v>1</v>
      </c>
      <c r="D37" s="29">
        <v>1</v>
      </c>
      <c r="E37" s="29">
        <v>2</v>
      </c>
      <c r="F37" s="29">
        <v>1</v>
      </c>
      <c r="G37" s="29">
        <v>2</v>
      </c>
      <c r="H37" s="29">
        <v>2</v>
      </c>
      <c r="I37" s="29">
        <v>1</v>
      </c>
      <c r="J37" s="29">
        <v>1</v>
      </c>
      <c r="K37" s="28"/>
      <c r="L37" s="28"/>
      <c r="M37" s="28"/>
      <c r="N37" s="28"/>
      <c r="O37" s="28"/>
      <c r="P37" s="28"/>
      <c r="Q37" s="28"/>
      <c r="R37" s="28"/>
      <c r="S37" s="29">
        <f t="shared" si="0"/>
        <v>11</v>
      </c>
    </row>
    <row r="38" spans="1:19">
      <c r="A38" s="29" t="s">
        <v>121</v>
      </c>
      <c r="B38" s="28"/>
      <c r="C38" s="28"/>
      <c r="D38" s="28"/>
      <c r="E38" s="28"/>
      <c r="F38" s="28"/>
      <c r="G38" s="27">
        <v>2</v>
      </c>
      <c r="H38" s="27">
        <v>2</v>
      </c>
      <c r="I38" s="27">
        <v>2</v>
      </c>
      <c r="J38" s="27">
        <v>2</v>
      </c>
      <c r="K38" s="27">
        <v>1</v>
      </c>
      <c r="L38" s="27">
        <v>1</v>
      </c>
      <c r="M38" s="27">
        <v>1</v>
      </c>
      <c r="N38" s="27">
        <v>1</v>
      </c>
      <c r="O38" s="28"/>
      <c r="P38" s="28"/>
      <c r="Q38" s="28"/>
      <c r="R38" s="28"/>
      <c r="S38" s="29">
        <f t="shared" si="0"/>
        <v>12</v>
      </c>
    </row>
    <row r="39" spans="1:19">
      <c r="A39" s="29" t="s">
        <v>146</v>
      </c>
      <c r="B39" s="28"/>
      <c r="C39" s="28"/>
      <c r="D39" s="28"/>
      <c r="E39" s="28"/>
      <c r="F39" s="28"/>
      <c r="G39" s="28"/>
      <c r="H39" s="29">
        <v>3</v>
      </c>
      <c r="I39" s="29">
        <v>4</v>
      </c>
      <c r="J39" s="27">
        <v>1</v>
      </c>
      <c r="K39" s="28"/>
      <c r="L39" s="27">
        <v>1</v>
      </c>
      <c r="M39" s="28"/>
      <c r="N39" s="27">
        <v>1</v>
      </c>
      <c r="O39" s="28"/>
      <c r="P39" s="28"/>
      <c r="Q39" s="28"/>
      <c r="R39" s="28"/>
      <c r="S39" s="29">
        <f t="shared" si="0"/>
        <v>10</v>
      </c>
    </row>
    <row r="40" spans="1:19">
      <c r="A40" s="29" t="s">
        <v>100</v>
      </c>
      <c r="B40" s="28"/>
      <c r="C40" s="28"/>
      <c r="D40" s="28"/>
      <c r="E40" s="28"/>
      <c r="F40" s="27">
        <v>1</v>
      </c>
      <c r="G40" s="28"/>
      <c r="H40" s="27">
        <v>1</v>
      </c>
      <c r="I40" s="27">
        <v>2</v>
      </c>
      <c r="J40" s="27">
        <v>2</v>
      </c>
      <c r="K40" s="27">
        <v>2</v>
      </c>
      <c r="L40" s="27">
        <v>2</v>
      </c>
      <c r="M40" s="27">
        <v>1</v>
      </c>
      <c r="N40" s="27">
        <v>1</v>
      </c>
      <c r="O40" s="28"/>
      <c r="P40" s="28"/>
      <c r="Q40" s="28"/>
      <c r="R40" s="28"/>
      <c r="S40" s="29">
        <f t="shared" si="0"/>
        <v>12</v>
      </c>
    </row>
    <row r="41" spans="1:19">
      <c r="A41" s="29" t="s">
        <v>99</v>
      </c>
      <c r="B41" s="28"/>
      <c r="C41" s="27">
        <v>1</v>
      </c>
      <c r="D41" s="27">
        <v>1</v>
      </c>
      <c r="E41" s="27">
        <v>2</v>
      </c>
      <c r="F41" s="27">
        <v>1</v>
      </c>
      <c r="G41" s="27">
        <v>1</v>
      </c>
      <c r="H41" s="27">
        <v>2</v>
      </c>
      <c r="I41" s="27">
        <v>1</v>
      </c>
      <c r="J41" s="27">
        <v>1</v>
      </c>
      <c r="K41" s="28"/>
      <c r="L41" s="28"/>
      <c r="M41" s="28"/>
      <c r="N41" s="28"/>
      <c r="O41" s="28"/>
      <c r="P41" s="28"/>
      <c r="Q41" s="28"/>
      <c r="R41" s="28"/>
      <c r="S41" s="29">
        <f t="shared" si="0"/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0BB847-2891-4C4D-A618-1D86870D31C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465A69-727D-448A-91C4-2AFFC19ED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B064F-7660-47C9-917E-A361E4468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</vt:lpstr>
      <vt:lpstr>SCALES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2021-12-20T16:45:21Z</dcterms:created>
  <dcterms:modified xsi:type="dcterms:W3CDTF">2024-08-28T08:10:55Z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0x010100307F43D5B696134A920631A6B7B0DCEC</vt:lpwstr>
  </property>
</Properties>
</file>